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vplan" sheetId="1" r:id="rId1"/>
    <sheet name="EKSEMPEL navplan" sheetId="2" r:id="rId2"/>
    <sheet name="Navplan kortform" sheetId="3" r:id="rId3"/>
    <sheet name="WB - LN-ASY" sheetId="4" r:id="rId4"/>
  </sheets>
  <definedNames>
    <definedName name="_xlnm.Print_Area" localSheetId="3">'WB - LN-ASY'!$A$1:$L$39</definedName>
    <definedName name="Excel_BuiltIn_Print_Area1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<sst xmlns="http://schemas.openxmlformats.org/spreadsheetml/2006/main" count="309" uniqueCount="181">
  <si>
    <t>Dato</t>
  </si>
  <si>
    <t>Info / klareringer etc.</t>
  </si>
  <si>
    <t>Fuel tid</t>
  </si>
  <si>
    <t>L/R</t>
  </si>
  <si>
    <t>Avgangspl. / tid</t>
  </si>
  <si>
    <t>Dest. / tid</t>
  </si>
  <si>
    <t>Fly / reg.</t>
  </si>
  <si>
    <t>Fartøysjef</t>
  </si>
  <si>
    <t>Reiseplan?</t>
  </si>
  <si>
    <t>Max vekt</t>
  </si>
  <si>
    <t>Akt. vekt</t>
  </si>
  <si>
    <t>Moment</t>
  </si>
  <si>
    <t>Tomvekt</t>
  </si>
  <si>
    <t>Fuel liter/t</t>
  </si>
  <si>
    <t>Fuel</t>
  </si>
  <si>
    <t>Til Ank</t>
  </si>
  <si>
    <t>Foran</t>
  </si>
  <si>
    <t>Reiseplan lukket?</t>
  </si>
  <si>
    <t>Til Alt</t>
  </si>
  <si>
    <t>Bak</t>
  </si>
  <si>
    <t>Reserve</t>
  </si>
  <si>
    <t>Bagasje 1</t>
  </si>
  <si>
    <t>Min. beh.</t>
  </si>
  <si>
    <t>Bagasje 2</t>
  </si>
  <si>
    <t>Total beh.</t>
  </si>
  <si>
    <t>Totalt</t>
  </si>
  <si>
    <t>Rekkevidde</t>
  </si>
  <si>
    <t>Kategori</t>
  </si>
  <si>
    <t>CG-check</t>
  </si>
  <si>
    <t>ABT:</t>
  </si>
  <si>
    <t>Sikker ALT</t>
  </si>
  <si>
    <t>TAS</t>
  </si>
  <si>
    <t>Trekk</t>
  </si>
  <si>
    <t>Vindkurs</t>
  </si>
  <si>
    <t>Hastighet</t>
  </si>
  <si>
    <t>Korreksjon</t>
  </si>
  <si>
    <t>Misvisn.</t>
  </si>
  <si>
    <t>Deviasj.</t>
  </si>
  <si>
    <t xml:space="preserve"> Mag. kurs</t>
  </si>
  <si>
    <t>Destinasjon</t>
  </si>
  <si>
    <t>Distanse</t>
  </si>
  <si>
    <t>Flyhøyde</t>
  </si>
  <si>
    <t>Bakkefart</t>
  </si>
  <si>
    <t>ETE</t>
  </si>
  <si>
    <t>ETO</t>
  </si>
  <si>
    <t>ETO clock</t>
  </si>
  <si>
    <t>ATO</t>
  </si>
  <si>
    <t>+/-</t>
  </si>
  <si>
    <t xml:space="preserve">Totalt: </t>
  </si>
  <si>
    <t>Alternative flyplasser</t>
  </si>
  <si>
    <t xml:space="preserve">Alt. 1:       </t>
  </si>
  <si>
    <t xml:space="preserve">Alt. 2:       </t>
  </si>
  <si>
    <t xml:space="preserve"> Søndag 24. oktober 2010</t>
  </si>
  <si>
    <t xml:space="preserve"> Geiteryggen</t>
  </si>
  <si>
    <t>12:00</t>
  </si>
  <si>
    <t>12:09</t>
  </si>
  <si>
    <t>L</t>
  </si>
  <si>
    <t xml:space="preserve"> Torp</t>
  </si>
  <si>
    <t>12:20</t>
  </si>
  <si>
    <t xml:space="preserve">   C172</t>
  </si>
  <si>
    <t xml:space="preserve"> LNMTT</t>
  </si>
  <si>
    <t xml:space="preserve">ENTO, 16015KT, 9999, SCT025,M01/M07, Q1006 </t>
  </si>
  <si>
    <t xml:space="preserve"> Tom Erik Pilotsen</t>
  </si>
  <si>
    <t>CLR 1500 ft, SQ 3457, rep FOKSERØD</t>
  </si>
  <si>
    <t>JA</t>
  </si>
  <si>
    <t>30</t>
  </si>
  <si>
    <t>Forklaringer til navplanen står under i bunn!</t>
  </si>
  <si>
    <t>8</t>
  </si>
  <si>
    <t>-</t>
  </si>
  <si>
    <t>3</t>
  </si>
  <si>
    <t>0</t>
  </si>
  <si>
    <t>EKSEMPEL EKSEMPEL EKSEMPEL EKSEMPEL</t>
  </si>
  <si>
    <t>23</t>
  </si>
  <si>
    <t>Denne planen er kun ment som et eksempel</t>
  </si>
  <si>
    <t>34</t>
  </si>
  <si>
    <t>140</t>
  </si>
  <si>
    <t>0440</t>
  </si>
  <si>
    <t>UTILITY</t>
  </si>
  <si>
    <t>OK</t>
  </si>
  <si>
    <t xml:space="preserve">     12:07</t>
  </si>
  <si>
    <t>2200</t>
  </si>
  <si>
    <t>100</t>
  </si>
  <si>
    <t>134°</t>
  </si>
  <si>
    <t>160°</t>
  </si>
  <si>
    <t>26 Kt</t>
  </si>
  <si>
    <t>+6</t>
  </si>
  <si>
    <t>-1° E</t>
  </si>
  <si>
    <t>0°</t>
  </si>
  <si>
    <t>139°</t>
  </si>
  <si>
    <t>Eidanger</t>
  </si>
  <si>
    <t>6</t>
  </si>
  <si>
    <t>2500</t>
  </si>
  <si>
    <t>78</t>
  </si>
  <si>
    <t>5</t>
  </si>
  <si>
    <t>12:12</t>
  </si>
  <si>
    <t>12:11</t>
  </si>
  <si>
    <t>-1</t>
  </si>
  <si>
    <t>095°</t>
  </si>
  <si>
    <t>27 Kt</t>
  </si>
  <si>
    <t>+14</t>
  </si>
  <si>
    <t>108°</t>
  </si>
  <si>
    <t>Bommestad</t>
  </si>
  <si>
    <t>87</t>
  </si>
  <si>
    <t>13</t>
  </si>
  <si>
    <t>12:19</t>
  </si>
  <si>
    <t>1600</t>
  </si>
  <si>
    <t>029°</t>
  </si>
  <si>
    <t>170°</t>
  </si>
  <si>
    <t>29 Kt</t>
  </si>
  <si>
    <t>+10</t>
  </si>
  <si>
    <t>039°</t>
  </si>
  <si>
    <t>Fokserød</t>
  </si>
  <si>
    <t>121</t>
  </si>
  <si>
    <t>2</t>
  </si>
  <si>
    <t>15</t>
  </si>
  <si>
    <t>12:21</t>
  </si>
  <si>
    <t>12:23</t>
  </si>
  <si>
    <t>+2</t>
  </si>
  <si>
    <t>090°</t>
  </si>
  <si>
    <t>+15</t>
  </si>
  <si>
    <t>105°</t>
  </si>
  <si>
    <t>ENTO</t>
  </si>
  <si>
    <t>92</t>
  </si>
  <si>
    <t>1</t>
  </si>
  <si>
    <t>16</t>
  </si>
  <si>
    <t>12:24</t>
  </si>
  <si>
    <t>12:25</t>
  </si>
  <si>
    <t>+1</t>
  </si>
  <si>
    <t>1000</t>
  </si>
  <si>
    <t>027°</t>
  </si>
  <si>
    <t>+7</t>
  </si>
  <si>
    <t>034°</t>
  </si>
  <si>
    <r>
      <t xml:space="preserve">Alt. 1:       </t>
    </r>
    <r>
      <rPr>
        <b/>
        <sz val="12"/>
        <color indexed="8"/>
        <rFont val="Bradley Hand ITC"/>
        <family val="4"/>
      </rPr>
      <t>ENJB</t>
    </r>
  </si>
  <si>
    <t>1500</t>
  </si>
  <si>
    <t>122</t>
  </si>
  <si>
    <t>270°</t>
  </si>
  <si>
    <t>-16</t>
  </si>
  <si>
    <t>253°</t>
  </si>
  <si>
    <r>
      <t xml:space="preserve">Alt. 2:       </t>
    </r>
    <r>
      <rPr>
        <b/>
        <sz val="12"/>
        <color indexed="8"/>
        <rFont val="Bradley Hand ITC"/>
        <family val="4"/>
      </rPr>
      <t>ENSN</t>
    </r>
  </si>
  <si>
    <t>21</t>
  </si>
  <si>
    <t>103</t>
  </si>
  <si>
    <t>14</t>
  </si>
  <si>
    <t>Den sorte teksten fylles ut på forhånd, den blå er et eksempel på utfylte tall underveis på turen.</t>
  </si>
  <si>
    <t>ETE - estimated time enroute</t>
  </si>
  <si>
    <t>ETO - estimated time overhead</t>
  </si>
  <si>
    <t>ATO - actual time overhead</t>
  </si>
  <si>
    <t>ETO clock fylles ut underveis ettersom hvert punkt passeres, og man fyller da kun inn neste punkt på planen,</t>
  </si>
  <si>
    <t>ikke hele navplanen. Dette for å ikke dra med seg forsinkelser fra foregående punkter.</t>
  </si>
  <si>
    <t>ATO er klokkeslettet man faktisk passerer punktet, så setter man +/- utifra hva som var beregnet.</t>
  </si>
  <si>
    <t>Fuel loggen brukes til å notere klokkeslett når man bytter fueltank</t>
  </si>
  <si>
    <t>Avgangsplass</t>
  </si>
  <si>
    <t>Frekvenser</t>
  </si>
  <si>
    <t>Klokke</t>
  </si>
  <si>
    <t>Notater</t>
  </si>
  <si>
    <t>W/B LN-ASY</t>
  </si>
  <si>
    <t>Dato:</t>
  </si>
  <si>
    <t>Vekt lbs</t>
  </si>
  <si>
    <t>Arm</t>
  </si>
  <si>
    <t>Mom/1000</t>
  </si>
  <si>
    <t>40,6 inches / 1,03 m (W incl. Unusable fuel)</t>
  </si>
  <si>
    <t>Fulle tanker, 40 USG usable = 242 lbs</t>
  </si>
  <si>
    <t>Pilot and front passanger</t>
  </si>
  <si>
    <t>Rear passangers</t>
  </si>
  <si>
    <t>Baggage area 1</t>
  </si>
  <si>
    <t>Maks 120 lbs.</t>
  </si>
  <si>
    <t>Baggage area 2</t>
  </si>
  <si>
    <t>Maks 50 lbs.</t>
  </si>
  <si>
    <t>Mom</t>
  </si>
  <si>
    <t>Vekt</t>
  </si>
  <si>
    <t xml:space="preserve">   Startvekt:</t>
  </si>
  <si>
    <t>Maks  2300 lbs.</t>
  </si>
  <si>
    <t>Start</t>
  </si>
  <si>
    <t>Slutt</t>
  </si>
  <si>
    <t>Fuelburn (lbs)</t>
  </si>
  <si>
    <t>Omregning av vekt:</t>
  </si>
  <si>
    <t>Landingsvekt:</t>
  </si>
  <si>
    <t>Kg</t>
  </si>
  <si>
    <t>x 2,205</t>
  </si>
  <si>
    <t>=</t>
  </si>
  <si>
    <t>Lbs</t>
  </si>
  <si>
    <t>x 0,454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</si>
</sst>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8"/>
      <name val="Bradley Hand ITC"/>
      <family val="4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2"/>
      <color indexed="12"/>
      <name val="Bradley Hand ITC"/>
      <family val="4"/>
    </font>
    <font>
      <b/>
      <sz val="12"/>
      <color indexed="10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26"/>
      <color indexed="12"/>
      <name val="Bradley Hand ITC"/>
      <family val="4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2"/>
      <name val="Bradley Hand ITC"/>
      <family val="4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4"/>
      <color indexed="53"/>
      <name val="Arial"/>
      <family val="2"/>
    </font>
    <font>
      <vertAlign val="subscript"/>
      <sz val="8"/>
      <color indexed="8"/>
      <name val="Arial"/>
      <family val="2"/>
    </font>
    <font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left"/>
    </xf>
    <xf numFmtId="164" fontId="7" fillId="2" borderId="5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4" fillId="2" borderId="8" xfId="0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4" fontId="2" fillId="4" borderId="10" xfId="0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center"/>
    </xf>
    <xf numFmtId="165" fontId="9" fillId="4" borderId="11" xfId="0" applyNumberFormat="1" applyFont="1" applyFill="1" applyBorder="1" applyAlignment="1">
      <alignment horizontal="center"/>
    </xf>
    <xf numFmtId="165" fontId="9" fillId="4" borderId="12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left"/>
    </xf>
    <xf numFmtId="164" fontId="3" fillId="2" borderId="14" xfId="0" applyFont="1" applyFill="1" applyBorder="1" applyAlignment="1">
      <alignment horizontal="left"/>
    </xf>
    <xf numFmtId="164" fontId="4" fillId="2" borderId="15" xfId="0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left"/>
    </xf>
    <xf numFmtId="165" fontId="5" fillId="3" borderId="15" xfId="0" applyNumberFormat="1" applyFont="1" applyFill="1" applyBorder="1" applyAlignment="1">
      <alignment horizontal="center"/>
    </xf>
    <xf numFmtId="164" fontId="10" fillId="4" borderId="10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center"/>
    </xf>
    <xf numFmtId="164" fontId="8" fillId="2" borderId="16" xfId="0" applyFont="1" applyFill="1" applyBorder="1" applyAlignment="1">
      <alignment horizontal="left"/>
    </xf>
    <xf numFmtId="165" fontId="5" fillId="3" borderId="6" xfId="0" applyNumberFormat="1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8" fillId="2" borderId="17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8" fillId="2" borderId="18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165" fontId="5" fillId="3" borderId="20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horizontal="left"/>
    </xf>
    <xf numFmtId="165" fontId="5" fillId="3" borderId="21" xfId="0" applyNumberFormat="1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65" fontId="9" fillId="4" borderId="23" xfId="0" applyNumberFormat="1" applyFont="1" applyFill="1" applyBorder="1" applyAlignment="1">
      <alignment horizontal="center"/>
    </xf>
    <xf numFmtId="165" fontId="9" fillId="4" borderId="24" xfId="0" applyNumberFormat="1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5" fontId="5" fillId="3" borderId="12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5" fontId="13" fillId="4" borderId="25" xfId="0" applyNumberFormat="1" applyFont="1" applyFill="1" applyBorder="1" applyAlignment="1">
      <alignment horizontal="center" vertical="center"/>
    </xf>
    <xf numFmtId="164" fontId="8" fillId="2" borderId="26" xfId="0" applyFont="1" applyFill="1" applyBorder="1" applyAlignment="1">
      <alignment horizontal="left"/>
    </xf>
    <xf numFmtId="165" fontId="5" fillId="3" borderId="27" xfId="0" applyNumberFormat="1" applyFont="1" applyFill="1" applyBorder="1" applyAlignment="1">
      <alignment horizontal="center"/>
    </xf>
    <xf numFmtId="164" fontId="8" fillId="2" borderId="28" xfId="0" applyFont="1" applyFill="1" applyBorder="1" applyAlignment="1">
      <alignment horizontal="center"/>
    </xf>
    <xf numFmtId="165" fontId="5" fillId="3" borderId="29" xfId="0" applyNumberFormat="1" applyFont="1" applyFill="1" applyBorder="1" applyAlignment="1">
      <alignment horizontal="center"/>
    </xf>
    <xf numFmtId="165" fontId="5" fillId="3" borderId="30" xfId="0" applyNumberFormat="1" applyFont="1" applyFill="1" applyBorder="1" applyAlignment="1">
      <alignment horizontal="center"/>
    </xf>
    <xf numFmtId="164" fontId="8" fillId="2" borderId="18" xfId="0" applyFont="1" applyFill="1" applyBorder="1" applyAlignment="1">
      <alignment horizontal="left"/>
    </xf>
    <xf numFmtId="165" fontId="5" fillId="3" borderId="31" xfId="0" applyNumberFormat="1" applyFont="1" applyFill="1" applyBorder="1" applyAlignment="1">
      <alignment horizontal="center"/>
    </xf>
    <xf numFmtId="164" fontId="8" fillId="2" borderId="32" xfId="0" applyFont="1" applyFill="1" applyBorder="1" applyAlignment="1">
      <alignment horizontal="center"/>
    </xf>
    <xf numFmtId="165" fontId="5" fillId="3" borderId="33" xfId="0" applyNumberFormat="1" applyFont="1" applyFill="1" applyBorder="1" applyAlignment="1">
      <alignment horizontal="center"/>
    </xf>
    <xf numFmtId="165" fontId="5" fillId="3" borderId="34" xfId="0" applyNumberFormat="1" applyFont="1" applyFill="1" applyBorder="1" applyAlignment="1">
      <alignment horizontal="center"/>
    </xf>
    <xf numFmtId="165" fontId="9" fillId="3" borderId="35" xfId="0" applyNumberFormat="1" applyFont="1" applyFill="1" applyBorder="1" applyAlignment="1">
      <alignment horizontal="center"/>
    </xf>
    <xf numFmtId="164" fontId="8" fillId="2" borderId="36" xfId="0" applyFont="1" applyFill="1" applyBorder="1" applyAlignment="1">
      <alignment horizontal="left"/>
    </xf>
    <xf numFmtId="165" fontId="5" fillId="3" borderId="37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2" borderId="38" xfId="0" applyFont="1" applyFill="1" applyBorder="1" applyAlignment="1">
      <alignment horizontal="center"/>
    </xf>
    <xf numFmtId="165" fontId="5" fillId="3" borderId="39" xfId="0" applyNumberFormat="1" applyFont="1" applyFill="1" applyBorder="1" applyAlignment="1">
      <alignment horizontal="center"/>
    </xf>
    <xf numFmtId="164" fontId="8" fillId="2" borderId="39" xfId="0" applyFont="1" applyFill="1" applyBorder="1" applyAlignment="1">
      <alignment horizontal="center"/>
    </xf>
    <xf numFmtId="165" fontId="5" fillId="3" borderId="40" xfId="0" applyNumberFormat="1" applyFont="1" applyFill="1" applyBorder="1" applyAlignment="1">
      <alignment horizontal="center"/>
    </xf>
    <xf numFmtId="164" fontId="2" fillId="4" borderId="41" xfId="0" applyFont="1" applyFill="1" applyBorder="1" applyAlignment="1">
      <alignment horizontal="center"/>
    </xf>
    <xf numFmtId="165" fontId="9" fillId="3" borderId="36" xfId="0" applyNumberFormat="1" applyFont="1" applyFill="1" applyBorder="1" applyAlignment="1">
      <alignment horizontal="center"/>
    </xf>
    <xf numFmtId="165" fontId="9" fillId="3" borderId="42" xfId="0" applyNumberFormat="1" applyFont="1" applyFill="1" applyBorder="1" applyAlignment="1">
      <alignment horizontal="center"/>
    </xf>
    <xf numFmtId="165" fontId="9" fillId="3" borderId="43" xfId="0" applyNumberFormat="1" applyFont="1" applyFill="1" applyBorder="1" applyAlignment="1">
      <alignment horizontal="center"/>
    </xf>
    <xf numFmtId="164" fontId="14" fillId="4" borderId="10" xfId="0" applyFont="1" applyFill="1" applyBorder="1" applyAlignment="1">
      <alignment horizontal="left"/>
    </xf>
    <xf numFmtId="164" fontId="15" fillId="4" borderId="0" xfId="0" applyFont="1" applyFill="1" applyBorder="1" applyAlignment="1">
      <alignment horizontal="center"/>
    </xf>
    <xf numFmtId="164" fontId="16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5" fillId="4" borderId="35" xfId="0" applyFont="1" applyFill="1" applyBorder="1" applyAlignment="1">
      <alignment horizontal="center"/>
    </xf>
    <xf numFmtId="164" fontId="8" fillId="5" borderId="16" xfId="0" applyFont="1" applyFill="1" applyBorder="1" applyAlignment="1">
      <alignment horizontal="center"/>
    </xf>
    <xf numFmtId="165" fontId="17" fillId="4" borderId="44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2" borderId="45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left"/>
    </xf>
    <xf numFmtId="164" fontId="8" fillId="5" borderId="4" xfId="0" applyFont="1" applyFill="1" applyBorder="1" applyAlignment="1">
      <alignment/>
    </xf>
    <xf numFmtId="164" fontId="8" fillId="5" borderId="5" xfId="0" applyFont="1" applyFill="1" applyBorder="1" applyAlignment="1">
      <alignment horizontal="center"/>
    </xf>
    <xf numFmtId="165" fontId="8" fillId="5" borderId="6" xfId="0" applyNumberFormat="1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9" fillId="4" borderId="2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3" borderId="23" xfId="0" applyNumberFormat="1" applyFont="1" applyFill="1" applyBorder="1" applyAlignment="1">
      <alignment horizontal="center"/>
    </xf>
    <xf numFmtId="165" fontId="5" fillId="3" borderId="47" xfId="0" applyNumberFormat="1" applyFont="1" applyFill="1" applyBorder="1" applyAlignment="1">
      <alignment horizontal="center"/>
    </xf>
    <xf numFmtId="165" fontId="5" fillId="3" borderId="48" xfId="0" applyNumberFormat="1" applyFont="1" applyFill="1" applyBorder="1" applyAlignment="1">
      <alignment horizontal="center"/>
    </xf>
    <xf numFmtId="165" fontId="9" fillId="4" borderId="47" xfId="0" applyNumberFormat="1" applyFont="1" applyFill="1" applyBorder="1" applyAlignment="1">
      <alignment horizontal="center"/>
    </xf>
    <xf numFmtId="164" fontId="2" fillId="4" borderId="49" xfId="0" applyFont="1" applyFill="1" applyBorder="1" applyAlignment="1">
      <alignment horizontal="center"/>
    </xf>
    <xf numFmtId="164" fontId="19" fillId="4" borderId="49" xfId="0" applyFont="1" applyFill="1" applyBorder="1" applyAlignment="1">
      <alignment horizontal="right"/>
    </xf>
    <xf numFmtId="165" fontId="5" fillId="3" borderId="50" xfId="0" applyNumberFormat="1" applyFont="1" applyFill="1" applyBorder="1" applyAlignment="1">
      <alignment horizontal="center"/>
    </xf>
    <xf numFmtId="165" fontId="9" fillId="4" borderId="51" xfId="0" applyNumberFormat="1" applyFont="1" applyFill="1" applyBorder="1" applyAlignment="1">
      <alignment horizontal="center"/>
    </xf>
    <xf numFmtId="164" fontId="19" fillId="4" borderId="10" xfId="0" applyFont="1" applyFill="1" applyBorder="1" applyAlignment="1">
      <alignment horizontal="left"/>
    </xf>
    <xf numFmtId="164" fontId="2" fillId="4" borderId="42" xfId="0" applyFont="1" applyFill="1" applyBorder="1" applyAlignment="1">
      <alignment horizontal="center"/>
    </xf>
    <xf numFmtId="164" fontId="19" fillId="4" borderId="0" xfId="0" applyFont="1" applyFill="1" applyBorder="1" applyAlignment="1">
      <alignment horizontal="right"/>
    </xf>
    <xf numFmtId="164" fontId="2" fillId="4" borderId="43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5" fontId="19" fillId="3" borderId="46" xfId="0" applyNumberFormat="1" applyFont="1" applyFill="1" applyBorder="1" applyAlignment="1">
      <alignment horizontal="left"/>
    </xf>
    <xf numFmtId="165" fontId="5" fillId="3" borderId="46" xfId="0" applyNumberFormat="1" applyFont="1" applyFill="1" applyBorder="1" applyAlignment="1">
      <alignment horizontal="center"/>
    </xf>
    <xf numFmtId="165" fontId="5" fillId="3" borderId="52" xfId="0" applyNumberFormat="1" applyFont="1" applyFill="1" applyBorder="1" applyAlignment="1">
      <alignment horizontal="center"/>
    </xf>
    <xf numFmtId="165" fontId="9" fillId="4" borderId="46" xfId="0" applyNumberFormat="1" applyFont="1" applyFill="1" applyBorder="1" applyAlignment="1">
      <alignment horizontal="center"/>
    </xf>
    <xf numFmtId="165" fontId="9" fillId="4" borderId="21" xfId="0" applyNumberFormat="1" applyFont="1" applyFill="1" applyBorder="1" applyAlignment="1">
      <alignment horizontal="center"/>
    </xf>
    <xf numFmtId="165" fontId="19" fillId="3" borderId="47" xfId="0" applyNumberFormat="1" applyFont="1" applyFill="1" applyBorder="1" applyAlignment="1">
      <alignment horizontal="left"/>
    </xf>
    <xf numFmtId="164" fontId="10" fillId="3" borderId="4" xfId="0" applyFont="1" applyFill="1" applyBorder="1" applyAlignment="1">
      <alignment horizontal="left"/>
    </xf>
    <xf numFmtId="165" fontId="9" fillId="3" borderId="5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164" fontId="10" fillId="3" borderId="53" xfId="0" applyFont="1" applyFill="1" applyBorder="1" applyAlignment="1">
      <alignment horizontal="left"/>
    </xf>
    <xf numFmtId="165" fontId="9" fillId="3" borderId="54" xfId="0" applyNumberFormat="1" applyFont="1" applyFill="1" applyBorder="1" applyAlignment="1">
      <alignment horizontal="center"/>
    </xf>
    <xf numFmtId="165" fontId="9" fillId="3" borderId="55" xfId="0" applyNumberFormat="1" applyFont="1" applyFill="1" applyBorder="1" applyAlignment="1">
      <alignment horizontal="center"/>
    </xf>
    <xf numFmtId="164" fontId="10" fillId="3" borderId="56" xfId="0" applyFont="1" applyFill="1" applyBorder="1" applyAlignment="1">
      <alignment horizontal="left"/>
    </xf>
    <xf numFmtId="165" fontId="9" fillId="3" borderId="57" xfId="0" applyNumberFormat="1" applyFont="1" applyFill="1" applyBorder="1" applyAlignment="1">
      <alignment horizontal="center"/>
    </xf>
    <xf numFmtId="165" fontId="9" fillId="3" borderId="58" xfId="0" applyNumberFormat="1" applyFont="1" applyFill="1" applyBorder="1" applyAlignment="1">
      <alignment horizontal="center"/>
    </xf>
    <xf numFmtId="164" fontId="10" fillId="3" borderId="59" xfId="0" applyFont="1" applyFill="1" applyBorder="1" applyAlignment="1">
      <alignment horizontal="left"/>
    </xf>
    <xf numFmtId="165" fontId="9" fillId="3" borderId="60" xfId="0" applyNumberFormat="1" applyFont="1" applyFill="1" applyBorder="1" applyAlignment="1">
      <alignment horizontal="center"/>
    </xf>
    <xf numFmtId="165" fontId="9" fillId="3" borderId="61" xfId="0" applyNumberFormat="1" applyFont="1" applyFill="1" applyBorder="1" applyAlignment="1">
      <alignment horizontal="center"/>
    </xf>
    <xf numFmtId="164" fontId="20" fillId="0" borderId="0" xfId="0" applyFont="1" applyAlignment="1">
      <alignment/>
    </xf>
    <xf numFmtId="164" fontId="3" fillId="4" borderId="0" xfId="0" applyFont="1" applyFill="1" applyBorder="1" applyAlignment="1">
      <alignment horizontal="left"/>
    </xf>
    <xf numFmtId="164" fontId="4" fillId="4" borderId="0" xfId="0" applyFont="1" applyFill="1" applyBorder="1" applyAlignment="1">
      <alignment horizontal="center"/>
    </xf>
    <xf numFmtId="164" fontId="19" fillId="4" borderId="0" xfId="0" applyFont="1" applyFill="1" applyBorder="1" applyAlignment="1">
      <alignment horizontal="left"/>
    </xf>
    <xf numFmtId="164" fontId="4" fillId="2" borderId="62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2" fillId="0" borderId="62" xfId="0" applyFont="1" applyBorder="1" applyAlignment="1">
      <alignment horizontal="center"/>
    </xf>
    <xf numFmtId="164" fontId="19" fillId="4" borderId="3" xfId="0" applyFont="1" applyFill="1" applyBorder="1" applyAlignment="1">
      <alignment horizontal="left"/>
    </xf>
    <xf numFmtId="164" fontId="2" fillId="0" borderId="49" xfId="0" applyFont="1" applyBorder="1" applyAlignment="1">
      <alignment horizontal="center"/>
    </xf>
    <xf numFmtId="164" fontId="2" fillId="0" borderId="63" xfId="0" applyFont="1" applyBorder="1" applyAlignment="1">
      <alignment horizontal="center"/>
    </xf>
    <xf numFmtId="164" fontId="4" fillId="2" borderId="64" xfId="0" applyFont="1" applyFill="1" applyBorder="1" applyAlignment="1">
      <alignment horizontal="center"/>
    </xf>
    <xf numFmtId="164" fontId="4" fillId="4" borderId="7" xfId="0" applyFont="1" applyFill="1" applyBorder="1" applyAlignment="1">
      <alignment horizontal="center"/>
    </xf>
    <xf numFmtId="164" fontId="2" fillId="0" borderId="64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35" xfId="0" applyFont="1" applyBorder="1" applyAlignment="1">
      <alignment horizontal="center"/>
    </xf>
    <xf numFmtId="164" fontId="4" fillId="4" borderId="14" xfId="0" applyFont="1" applyFill="1" applyBorder="1" applyAlignment="1">
      <alignment horizontal="center"/>
    </xf>
    <xf numFmtId="164" fontId="2" fillId="0" borderId="65" xfId="0" applyFont="1" applyBorder="1" applyAlignment="1">
      <alignment horizontal="center"/>
    </xf>
    <xf numFmtId="164" fontId="19" fillId="5" borderId="3" xfId="0" applyFont="1" applyFill="1" applyBorder="1" applyAlignment="1">
      <alignment horizontal="left"/>
    </xf>
    <xf numFmtId="165" fontId="5" fillId="5" borderId="63" xfId="0" applyNumberFormat="1" applyFont="1" applyFill="1" applyBorder="1" applyAlignment="1">
      <alignment horizontal="center"/>
    </xf>
    <xf numFmtId="165" fontId="5" fillId="4" borderId="18" xfId="0" applyNumberFormat="1" applyFont="1" applyFill="1" applyBorder="1" applyAlignment="1">
      <alignment horizontal="center"/>
    </xf>
    <xf numFmtId="164" fontId="2" fillId="0" borderId="66" xfId="0" applyFont="1" applyBorder="1" applyAlignment="1">
      <alignment horizontal="center"/>
    </xf>
    <xf numFmtId="164" fontId="19" fillId="5" borderId="10" xfId="0" applyFont="1" applyFill="1" applyBorder="1" applyAlignment="1">
      <alignment horizontal="left"/>
    </xf>
    <xf numFmtId="165" fontId="5" fillId="5" borderId="35" xfId="0" applyNumberFormat="1" applyFont="1" applyFill="1" applyBorder="1" applyAlignment="1">
      <alignment horizontal="center"/>
    </xf>
    <xf numFmtId="164" fontId="19" fillId="5" borderId="36" xfId="0" applyFont="1" applyFill="1" applyBorder="1" applyAlignment="1">
      <alignment horizontal="left"/>
    </xf>
    <xf numFmtId="165" fontId="5" fillId="5" borderId="43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8" fillId="2" borderId="16" xfId="0" applyFont="1" applyFill="1" applyBorder="1" applyAlignment="1">
      <alignment horizontal="center"/>
    </xf>
    <xf numFmtId="164" fontId="8" fillId="2" borderId="4" xfId="0" applyFont="1" applyFill="1" applyBorder="1" applyAlignment="1">
      <alignment/>
    </xf>
    <xf numFmtId="165" fontId="5" fillId="4" borderId="11" xfId="0" applyNumberFormat="1" applyFont="1" applyFill="1" applyBorder="1" applyAlignment="1">
      <alignment horizontal="center"/>
    </xf>
    <xf numFmtId="165" fontId="5" fillId="4" borderId="46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22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4" fontId="2" fillId="4" borderId="0" xfId="0" applyFont="1" applyFill="1" applyAlignment="1">
      <alignment horizontal="center"/>
    </xf>
    <xf numFmtId="165" fontId="5" fillId="4" borderId="23" xfId="0" applyNumberFormat="1" applyFont="1" applyFill="1" applyBorder="1" applyAlignment="1">
      <alignment horizontal="center"/>
    </xf>
    <xf numFmtId="165" fontId="5" fillId="4" borderId="47" xfId="0" applyNumberFormat="1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165" fontId="5" fillId="4" borderId="51" xfId="0" applyNumberFormat="1" applyFont="1" applyFill="1" applyBorder="1" applyAlignment="1">
      <alignment horizontal="center"/>
    </xf>
    <xf numFmtId="164" fontId="19" fillId="4" borderId="35" xfId="0" applyFont="1" applyFill="1" applyBorder="1" applyAlignment="1">
      <alignment horizontal="right"/>
    </xf>
    <xf numFmtId="165" fontId="19" fillId="4" borderId="46" xfId="0" applyNumberFormat="1" applyFont="1" applyFill="1" applyBorder="1" applyAlignment="1">
      <alignment horizontal="left"/>
    </xf>
    <xf numFmtId="165" fontId="19" fillId="4" borderId="47" xfId="0" applyNumberFormat="1" applyFont="1" applyFill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1" fillId="0" borderId="0" xfId="20" applyFont="1">
      <alignment/>
      <protection/>
    </xf>
    <xf numFmtId="164" fontId="22" fillId="0" borderId="0" xfId="20" applyFont="1">
      <alignment/>
      <protection/>
    </xf>
    <xf numFmtId="164" fontId="22" fillId="0" borderId="0" xfId="20" applyFont="1" applyAlignment="1">
      <alignment horizontal="center"/>
      <protection/>
    </xf>
    <xf numFmtId="164" fontId="22" fillId="0" borderId="0" xfId="20" applyFont="1" applyAlignment="1">
      <alignment horizontal="right"/>
      <protection/>
    </xf>
    <xf numFmtId="166" fontId="23" fillId="0" borderId="20" xfId="20" applyNumberFormat="1" applyFont="1" applyBorder="1" applyAlignment="1" applyProtection="1">
      <alignment horizontal="center"/>
      <protection locked="0"/>
    </xf>
    <xf numFmtId="164" fontId="22" fillId="0" borderId="22" xfId="20" applyFont="1" applyBorder="1">
      <alignment/>
      <protection/>
    </xf>
    <xf numFmtId="164" fontId="24" fillId="0" borderId="22" xfId="20" applyFont="1" applyBorder="1" applyAlignment="1">
      <alignment horizontal="center"/>
      <protection/>
    </xf>
    <xf numFmtId="164" fontId="25" fillId="0" borderId="0" xfId="20" applyFont="1">
      <alignment/>
      <protection/>
    </xf>
    <xf numFmtId="167" fontId="22" fillId="0" borderId="67" xfId="20" applyNumberFormat="1" applyFont="1" applyBorder="1" applyAlignment="1">
      <alignment horizontal="center"/>
      <protection/>
    </xf>
    <xf numFmtId="167" fontId="22" fillId="3" borderId="22" xfId="20" applyNumberFormat="1" applyFont="1" applyFill="1" applyBorder="1" applyAlignment="1">
      <alignment horizontal="center"/>
      <protection/>
    </xf>
    <xf numFmtId="167" fontId="22" fillId="0" borderId="22" xfId="20" applyNumberFormat="1" applyFont="1" applyBorder="1" applyAlignment="1">
      <alignment horizontal="center"/>
      <protection/>
    </xf>
    <xf numFmtId="164" fontId="22" fillId="0" borderId="9" xfId="20" applyFont="1" applyBorder="1">
      <alignment/>
      <protection/>
    </xf>
    <xf numFmtId="167" fontId="22" fillId="0" borderId="25" xfId="20" applyNumberFormat="1" applyFont="1" applyBorder="1" applyAlignment="1" applyProtection="1">
      <alignment horizontal="center"/>
      <protection locked="0"/>
    </xf>
    <xf numFmtId="167" fontId="22" fillId="0" borderId="68" xfId="20" applyNumberFormat="1" applyFont="1" applyBorder="1" applyAlignment="1">
      <alignment horizontal="center"/>
      <protection/>
    </xf>
    <xf numFmtId="164" fontId="26" fillId="0" borderId="0" xfId="20" applyFont="1">
      <alignment/>
      <protection/>
    </xf>
    <xf numFmtId="164" fontId="27" fillId="0" borderId="0" xfId="20" applyFont="1">
      <alignment/>
      <protection/>
    </xf>
    <xf numFmtId="167" fontId="22" fillId="0" borderId="41" xfId="20" applyNumberFormat="1" applyFont="1" applyBorder="1" applyAlignment="1" applyProtection="1">
      <alignment horizontal="center"/>
      <protection locked="0"/>
    </xf>
    <xf numFmtId="164" fontId="28" fillId="0" borderId="0" xfId="20" applyFont="1">
      <alignment/>
      <protection/>
    </xf>
    <xf numFmtId="164" fontId="22" fillId="0" borderId="22" xfId="20" applyFont="1" applyBorder="1" applyAlignment="1">
      <alignment horizontal="right"/>
      <protection/>
    </xf>
    <xf numFmtId="167" fontId="22" fillId="0" borderId="19" xfId="20" applyNumberFormat="1" applyFont="1" applyBorder="1" applyAlignment="1">
      <alignment horizontal="center"/>
      <protection/>
    </xf>
    <xf numFmtId="164" fontId="29" fillId="0" borderId="0" xfId="20" applyFont="1">
      <alignment/>
      <protection/>
    </xf>
    <xf numFmtId="167" fontId="23" fillId="0" borderId="67" xfId="20" applyNumberFormat="1" applyFont="1" applyBorder="1" applyAlignment="1">
      <alignment horizontal="center"/>
      <protection/>
    </xf>
    <xf numFmtId="164" fontId="24" fillId="3" borderId="3" xfId="20" applyFont="1" applyFill="1" applyBorder="1">
      <alignment/>
      <protection/>
    </xf>
    <xf numFmtId="164" fontId="22" fillId="3" borderId="49" xfId="20" applyFont="1" applyFill="1" applyBorder="1">
      <alignment/>
      <protection/>
    </xf>
    <xf numFmtId="164" fontId="22" fillId="3" borderId="63" xfId="20" applyFont="1" applyFill="1" applyBorder="1">
      <alignment/>
      <protection/>
    </xf>
    <xf numFmtId="164" fontId="25" fillId="0" borderId="25" xfId="20" applyFont="1" applyBorder="1" applyProtection="1">
      <alignment/>
      <protection locked="0"/>
    </xf>
    <xf numFmtId="164" fontId="25" fillId="3" borderId="0" xfId="20" applyFont="1" applyFill="1" applyBorder="1" applyAlignment="1">
      <alignment horizontal="left"/>
      <protection/>
    </xf>
    <xf numFmtId="164" fontId="25" fillId="3" borderId="0" xfId="20" applyFont="1" applyFill="1" applyBorder="1" applyAlignment="1">
      <alignment horizontal="center"/>
      <protection/>
    </xf>
    <xf numFmtId="164" fontId="25" fillId="3" borderId="22" xfId="20" applyFont="1" applyFill="1" applyBorder="1">
      <alignment/>
      <protection/>
    </xf>
    <xf numFmtId="164" fontId="25" fillId="3" borderId="35" xfId="20" applyFont="1" applyFill="1" applyBorder="1">
      <alignment/>
      <protection/>
    </xf>
    <xf numFmtId="164" fontId="30" fillId="0" borderId="0" xfId="20" applyFont="1" applyAlignment="1">
      <alignment horizontal="center"/>
      <protection/>
    </xf>
    <xf numFmtId="164" fontId="25" fillId="3" borderId="42" xfId="20" applyFont="1" applyFill="1" applyBorder="1">
      <alignment/>
      <protection/>
    </xf>
    <xf numFmtId="164" fontId="25" fillId="3" borderId="42" xfId="20" applyFont="1" applyFill="1" applyBorder="1" applyAlignment="1">
      <alignment horizontal="center"/>
      <protection/>
    </xf>
    <xf numFmtId="164" fontId="25" fillId="3" borderId="47" xfId="20" applyFont="1" applyFill="1" applyBorder="1">
      <alignment/>
      <protection/>
    </xf>
    <xf numFmtId="164" fontId="25" fillId="3" borderId="4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175"/>
          <c:w val="0.970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'WB - LN-ASY'!$I$12:$I$13</c:f>
              <c:numCache/>
            </c:numRef>
          </c:xVal>
          <c:yVal>
            <c:numRef>
              <c:f>'WB - LN-ASY'!$J$12:$J$13</c:f>
              <c:numCache/>
            </c:numRef>
          </c:yVal>
          <c:smooth val="0"/>
        </c:ser>
        <c:axId val="20534103"/>
        <c:axId val="50589200"/>
      </c:scatterChart>
      <c:valAx>
        <c:axId val="20534103"/>
        <c:scaling>
          <c:orientation val="minMax"/>
          <c:max val="110"/>
          <c:min val="4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</a:defRPr>
            </a:pPr>
          </a:p>
        </c:txPr>
        <c:crossAx val="50589200"/>
        <c:crossesAt val="1500"/>
        <c:crossBetween val="midCat"/>
        <c:dispUnits/>
        <c:majorUnit val="5"/>
        <c:minorUnit val="1"/>
      </c:valAx>
      <c:valAx>
        <c:axId val="50589200"/>
        <c:scaling>
          <c:orientation val="minMax"/>
          <c:max val="2300"/>
          <c:min val="1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C0C0C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</a:defRPr>
            </a:pPr>
          </a:p>
        </c:txPr>
        <c:crossAx val="20534103"/>
        <c:crossesAt val="0"/>
        <c:crossBetween val="midCat"/>
        <c:dispUnits/>
        <c:majorUnit val="100"/>
        <c:minorUnit val="20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114300</xdr:rowOff>
    </xdr:from>
    <xdr:to>
      <xdr:col>11</xdr:col>
      <xdr:colOff>161925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4648200"/>
        <a:ext cx="9305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16</xdr:row>
      <xdr:rowOff>285750</xdr:rowOff>
    </xdr:from>
    <xdr:to>
      <xdr:col>10</xdr:col>
      <xdr:colOff>504825</xdr:colOff>
      <xdr:row>35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600075" y="4819650"/>
          <a:ext cx="8562975" cy="4619625"/>
          <a:chOff x="997" y="8096"/>
          <a:chExt cx="14201" cy="706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637" y="11217"/>
            <a:ext cx="3476" cy="3938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6070" y="8096"/>
            <a:ext cx="4434" cy="3163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10487" y="8096"/>
            <a:ext cx="4498" cy="0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564" y="8096"/>
            <a:ext cx="8421" cy="7041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798" y="10736"/>
            <a:ext cx="2215" cy="0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4409" y="10735"/>
            <a:ext cx="4626" cy="4398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18" y="8977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018" y="9856"/>
            <a:ext cx="141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04" y="10738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997" y="11615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018" y="12496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018" y="13377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18" y="14258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210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319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5389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6479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756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8651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9741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10849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1193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302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14112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V="1">
            <a:off x="4302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1333500</xdr:colOff>
      <xdr:row>18</xdr:row>
      <xdr:rowOff>266700</xdr:rowOff>
    </xdr:from>
    <xdr:to>
      <xdr:col>2</xdr:col>
      <xdr:colOff>9525</xdr:colOff>
      <xdr:row>20</xdr:row>
      <xdr:rowOff>314325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333500" y="5448300"/>
          <a:ext cx="1657350" cy="695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Center of gravity 
moment envelope</a:t>
          </a:r>
        </a:p>
      </xdr:txBody>
    </xdr:sp>
    <xdr:clientData/>
  </xdr:twoCellAnchor>
  <xdr:twoCellAnchor>
    <xdr:from>
      <xdr:col>3</xdr:col>
      <xdr:colOff>914400</xdr:colOff>
      <xdr:row>16</xdr:row>
      <xdr:rowOff>314325</xdr:rowOff>
    </xdr:from>
    <xdr:to>
      <xdr:col>5</xdr:col>
      <xdr:colOff>95250</xdr:colOff>
      <xdr:row>17</xdr:row>
      <xdr:rowOff>295275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4905375" y="4848225"/>
          <a:ext cx="800100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Normal</a:t>
          </a:r>
        </a:p>
      </xdr:txBody>
    </xdr:sp>
    <xdr:clientData/>
  </xdr:twoCellAnchor>
  <xdr:twoCellAnchor>
    <xdr:from>
      <xdr:col>1</xdr:col>
      <xdr:colOff>114300</xdr:colOff>
      <xdr:row>24</xdr:row>
      <xdr:rowOff>28575</xdr:rowOff>
    </xdr:from>
    <xdr:to>
      <xdr:col>2</xdr:col>
      <xdr:colOff>38100</xdr:colOff>
      <xdr:row>25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228850" y="7153275"/>
          <a:ext cx="790575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Utility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T4" sqref="T4"/>
    </sheetView>
  </sheetViews>
  <sheetFormatPr defaultColWidth="9.140625" defaultRowHeight="15"/>
  <cols>
    <col min="1" max="1" width="9.00390625" style="1" customWidth="1"/>
    <col min="2" max="2" width="6.28125" style="1" customWidth="1"/>
    <col min="3" max="3" width="6.00390625" style="1" customWidth="1"/>
    <col min="4" max="4" width="7.8515625" style="1" customWidth="1"/>
    <col min="5" max="5" width="8.140625" style="1" customWidth="1"/>
    <col min="6" max="6" width="8.28125" style="1" customWidth="1"/>
    <col min="7" max="7" width="7.28125" style="1" customWidth="1"/>
    <col min="8" max="8" width="6.7109375" style="1" customWidth="1"/>
    <col min="9" max="9" width="8.00390625" style="1" customWidth="1"/>
    <col min="10" max="10" width="16.57421875" style="1" customWidth="1"/>
    <col min="11" max="11" width="7.00390625" style="1" customWidth="1"/>
    <col min="12" max="12" width="7.421875" style="1" customWidth="1"/>
    <col min="13" max="13" width="7.140625" style="1" customWidth="1"/>
    <col min="14" max="14" width="6.00390625" style="1" customWidth="1"/>
    <col min="15" max="15" width="6.421875" style="1" customWidth="1"/>
    <col min="16" max="16" width="7.140625" style="1" customWidth="1"/>
    <col min="17" max="17" width="7.28125" style="1" customWidth="1"/>
    <col min="18" max="18" width="6.421875" style="1" customWidth="1"/>
    <col min="19" max="16384" width="9.140625" style="1" customWidth="1"/>
  </cols>
  <sheetData>
    <row r="1" spans="1:18" ht="12.75">
      <c r="A1" s="2" t="s">
        <v>0</v>
      </c>
      <c r="B1" s="3"/>
      <c r="C1" s="4"/>
      <c r="D1" s="5"/>
      <c r="E1" s="5"/>
      <c r="F1" s="5"/>
      <c r="G1" s="5"/>
      <c r="H1" s="6"/>
      <c r="I1" s="7" t="s">
        <v>1</v>
      </c>
      <c r="J1" s="8"/>
      <c r="K1" s="8"/>
      <c r="L1" s="8"/>
      <c r="M1" s="8"/>
      <c r="N1" s="8"/>
      <c r="O1" s="8"/>
      <c r="P1" s="8"/>
      <c r="Q1" s="9" t="s">
        <v>2</v>
      </c>
      <c r="R1" s="10" t="s">
        <v>3</v>
      </c>
    </row>
    <row r="2" spans="1:18" ht="12.75">
      <c r="A2" s="11" t="s">
        <v>4</v>
      </c>
      <c r="B2" s="12"/>
      <c r="C2" s="13"/>
      <c r="D2" s="14"/>
      <c r="E2" s="14"/>
      <c r="F2" s="15"/>
      <c r="G2" s="14"/>
      <c r="H2" s="16"/>
      <c r="I2" s="17"/>
      <c r="J2" s="18"/>
      <c r="K2" s="19"/>
      <c r="L2" s="19"/>
      <c r="M2" s="19"/>
      <c r="N2" s="19"/>
      <c r="O2" s="19"/>
      <c r="P2" s="19"/>
      <c r="Q2" s="20"/>
      <c r="R2" s="21"/>
    </row>
    <row r="3" spans="1:18" ht="12.75">
      <c r="A3" s="11" t="s">
        <v>5</v>
      </c>
      <c r="B3" s="12"/>
      <c r="C3" s="14"/>
      <c r="D3" s="14"/>
      <c r="E3" s="14"/>
      <c r="F3" s="15"/>
      <c r="G3" s="14"/>
      <c r="H3" s="16"/>
      <c r="I3" s="17"/>
      <c r="J3" s="18"/>
      <c r="K3" s="19"/>
      <c r="L3" s="19"/>
      <c r="M3" s="19"/>
      <c r="N3" s="19"/>
      <c r="O3" s="19"/>
      <c r="P3" s="19"/>
      <c r="Q3" s="22"/>
      <c r="R3" s="21"/>
    </row>
    <row r="4" spans="1:18" ht="12.75">
      <c r="A4" s="11" t="s">
        <v>6</v>
      </c>
      <c r="B4" s="12"/>
      <c r="C4" s="14"/>
      <c r="D4" s="14"/>
      <c r="E4" s="14"/>
      <c r="F4" s="23"/>
      <c r="G4" s="14"/>
      <c r="H4" s="16"/>
      <c r="I4" s="17"/>
      <c r="J4" s="18"/>
      <c r="K4" s="19"/>
      <c r="L4" s="19"/>
      <c r="M4" s="19"/>
      <c r="N4" s="19"/>
      <c r="O4" s="19"/>
      <c r="P4" s="19"/>
      <c r="Q4" s="22"/>
      <c r="R4" s="21"/>
    </row>
    <row r="5" spans="1:18" ht="12.75">
      <c r="A5" s="24" t="s">
        <v>7</v>
      </c>
      <c r="B5" s="25"/>
      <c r="C5" s="26"/>
      <c r="D5" s="27"/>
      <c r="E5" s="27"/>
      <c r="F5" s="27"/>
      <c r="G5" s="27"/>
      <c r="H5" s="16"/>
      <c r="I5" s="17"/>
      <c r="J5" s="19"/>
      <c r="K5" s="19"/>
      <c r="L5" s="19"/>
      <c r="M5" s="19"/>
      <c r="N5" s="19"/>
      <c r="O5" s="19"/>
      <c r="P5" s="19"/>
      <c r="Q5" s="22"/>
      <c r="R5" s="21"/>
    </row>
    <row r="6" spans="1:18" ht="13.5" customHeight="1">
      <c r="A6" s="28"/>
      <c r="B6" s="29"/>
      <c r="C6" s="29"/>
      <c r="D6" s="29"/>
      <c r="E6" s="29"/>
      <c r="F6" s="29"/>
      <c r="G6" s="29"/>
      <c r="H6" s="16"/>
      <c r="I6" s="17"/>
      <c r="J6" s="18"/>
      <c r="K6" s="19"/>
      <c r="L6" s="19"/>
      <c r="M6" s="19"/>
      <c r="N6" s="19"/>
      <c r="O6" s="19"/>
      <c r="P6" s="19"/>
      <c r="Q6" s="22"/>
      <c r="R6" s="21"/>
    </row>
    <row r="7" spans="1:18" ht="15.75" customHeight="1">
      <c r="A7" s="30" t="s">
        <v>8</v>
      </c>
      <c r="B7" s="31"/>
      <c r="C7" s="29"/>
      <c r="D7" s="32"/>
      <c r="E7" s="33" t="s">
        <v>9</v>
      </c>
      <c r="F7" s="33" t="s">
        <v>10</v>
      </c>
      <c r="G7" s="9" t="s">
        <v>11</v>
      </c>
      <c r="H7" s="16"/>
      <c r="I7" s="17"/>
      <c r="J7" s="19"/>
      <c r="K7" s="19"/>
      <c r="L7" s="19"/>
      <c r="M7" s="19"/>
      <c r="N7" s="19"/>
      <c r="O7" s="19"/>
      <c r="P7" s="19"/>
      <c r="Q7" s="22"/>
      <c r="R7" s="21"/>
    </row>
    <row r="8" spans="1:18" ht="15.75" customHeight="1">
      <c r="A8" s="16"/>
      <c r="B8" s="34"/>
      <c r="C8" s="29"/>
      <c r="D8" s="35" t="s">
        <v>12</v>
      </c>
      <c r="E8" s="36"/>
      <c r="F8" s="36"/>
      <c r="G8" s="37"/>
      <c r="H8" s="16"/>
      <c r="I8" s="17"/>
      <c r="J8" s="18"/>
      <c r="K8" s="19"/>
      <c r="L8" s="19"/>
      <c r="M8" s="19"/>
      <c r="N8" s="19"/>
      <c r="O8" s="19"/>
      <c r="P8" s="19"/>
      <c r="Q8" s="22"/>
      <c r="R8" s="21"/>
    </row>
    <row r="9" spans="1:18" ht="15.75" customHeight="1">
      <c r="A9" s="38" t="s">
        <v>13</v>
      </c>
      <c r="B9" s="39"/>
      <c r="C9" s="29"/>
      <c r="D9" s="40" t="s">
        <v>14</v>
      </c>
      <c r="E9" s="41"/>
      <c r="F9" s="41"/>
      <c r="G9" s="14"/>
      <c r="H9" s="16"/>
      <c r="I9" s="17"/>
      <c r="J9" s="19"/>
      <c r="K9" s="19"/>
      <c r="L9" s="19"/>
      <c r="M9" s="19"/>
      <c r="N9" s="19"/>
      <c r="O9" s="19"/>
      <c r="P9" s="19"/>
      <c r="Q9" s="42"/>
      <c r="R9" s="43"/>
    </row>
    <row r="10" spans="1:18" ht="15.75" customHeight="1">
      <c r="A10" s="44" t="s">
        <v>15</v>
      </c>
      <c r="B10" s="45"/>
      <c r="C10" s="29"/>
      <c r="D10" s="40" t="s">
        <v>16</v>
      </c>
      <c r="E10" s="41"/>
      <c r="F10" s="41"/>
      <c r="G10" s="14"/>
      <c r="H10" s="16"/>
      <c r="I10" s="17"/>
      <c r="J10" s="18"/>
      <c r="K10" s="19"/>
      <c r="L10" s="19"/>
      <c r="M10" s="19"/>
      <c r="N10" s="19"/>
      <c r="O10" s="19"/>
      <c r="P10" s="19"/>
      <c r="Q10" s="30" t="s">
        <v>17</v>
      </c>
      <c r="R10" s="46"/>
    </row>
    <row r="11" spans="1:18" ht="15.75" customHeight="1">
      <c r="A11" s="44" t="s">
        <v>18</v>
      </c>
      <c r="B11" s="45"/>
      <c r="C11" s="29"/>
      <c r="D11" s="40" t="s">
        <v>19</v>
      </c>
      <c r="E11" s="41"/>
      <c r="F11" s="41"/>
      <c r="G11" s="14"/>
      <c r="H11" s="16"/>
      <c r="I11" s="17"/>
      <c r="J11" s="19"/>
      <c r="K11" s="19"/>
      <c r="L11" s="19"/>
      <c r="M11" s="19"/>
      <c r="N11" s="19"/>
      <c r="O11" s="19"/>
      <c r="P11" s="19"/>
      <c r="Q11" s="47"/>
      <c r="R11" s="47"/>
    </row>
    <row r="12" spans="1:18" ht="15.75" customHeight="1">
      <c r="A12" s="48" t="s">
        <v>20</v>
      </c>
      <c r="B12" s="49"/>
      <c r="C12" s="29"/>
      <c r="D12" s="40" t="s">
        <v>21</v>
      </c>
      <c r="E12" s="41"/>
      <c r="F12" s="41"/>
      <c r="G12" s="14"/>
      <c r="H12" s="16"/>
      <c r="I12" s="17"/>
      <c r="J12" s="19"/>
      <c r="K12" s="19"/>
      <c r="L12" s="19"/>
      <c r="M12" s="19"/>
      <c r="N12" s="19"/>
      <c r="O12" s="19"/>
      <c r="P12" s="19"/>
      <c r="Q12" s="47"/>
      <c r="R12" s="47"/>
    </row>
    <row r="13" spans="1:18" ht="15.75" customHeight="1">
      <c r="A13" s="44" t="s">
        <v>22</v>
      </c>
      <c r="B13" s="45"/>
      <c r="C13" s="29"/>
      <c r="D13" s="50" t="s">
        <v>23</v>
      </c>
      <c r="E13" s="51"/>
      <c r="F13" s="51"/>
      <c r="G13" s="52"/>
      <c r="H13" s="16"/>
      <c r="I13" s="17"/>
      <c r="J13" s="19"/>
      <c r="K13" s="19"/>
      <c r="L13" s="19"/>
      <c r="M13" s="19"/>
      <c r="N13" s="19"/>
      <c r="O13" s="19"/>
      <c r="P13" s="19"/>
      <c r="Q13" s="47"/>
      <c r="R13" s="47"/>
    </row>
    <row r="14" spans="1:18" ht="15.75" customHeight="1">
      <c r="A14" s="53" t="s">
        <v>24</v>
      </c>
      <c r="B14" s="54"/>
      <c r="C14" s="29"/>
      <c r="D14" s="55" t="s">
        <v>25</v>
      </c>
      <c r="E14" s="56"/>
      <c r="F14" s="56"/>
      <c r="G14" s="57"/>
      <c r="H14" s="16"/>
      <c r="I14" s="17"/>
      <c r="J14" s="19"/>
      <c r="K14" s="19"/>
      <c r="L14" s="19"/>
      <c r="M14" s="19"/>
      <c r="N14" s="19"/>
      <c r="O14" s="19"/>
      <c r="P14" s="19"/>
      <c r="Q14" s="19"/>
      <c r="R14" s="58"/>
    </row>
    <row r="15" spans="1:18" ht="15.75" customHeight="1">
      <c r="A15" s="59" t="s">
        <v>26</v>
      </c>
      <c r="B15" s="60"/>
      <c r="C15" s="61"/>
      <c r="D15" s="62" t="s">
        <v>27</v>
      </c>
      <c r="E15" s="63"/>
      <c r="F15" s="64" t="s">
        <v>28</v>
      </c>
      <c r="G15" s="65"/>
      <c r="H15" s="66"/>
      <c r="I15" s="67"/>
      <c r="J15" s="68"/>
      <c r="K15" s="68"/>
      <c r="L15" s="68"/>
      <c r="M15" s="68"/>
      <c r="N15" s="68"/>
      <c r="O15" s="68"/>
      <c r="P15" s="68"/>
      <c r="Q15" s="68"/>
      <c r="R15" s="69"/>
    </row>
    <row r="16" spans="1:18" ht="9" customHeight="1">
      <c r="A16" s="70"/>
      <c r="B16" s="71"/>
      <c r="C16" s="72"/>
      <c r="D16" s="73"/>
      <c r="E16" s="73"/>
      <c r="F16" s="73"/>
      <c r="G16" s="71"/>
      <c r="H16" s="72"/>
      <c r="I16" s="71"/>
      <c r="J16" s="71"/>
      <c r="K16" s="71"/>
      <c r="L16" s="71"/>
      <c r="M16" s="71"/>
      <c r="N16" s="71"/>
      <c r="O16" s="71"/>
      <c r="P16" s="71"/>
      <c r="Q16" s="71"/>
      <c r="R16" s="74"/>
    </row>
    <row r="17" spans="1:18" ht="16.5" customHeight="1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1"/>
      <c r="P17" s="75" t="s">
        <v>29</v>
      </c>
      <c r="Q17" s="76"/>
      <c r="R17" s="77"/>
    </row>
    <row r="18" spans="1:18" s="84" customFormat="1" ht="18.75" customHeight="1">
      <c r="A18" s="78" t="s">
        <v>30</v>
      </c>
      <c r="B18" s="33" t="s">
        <v>31</v>
      </c>
      <c r="C18" s="79" t="s">
        <v>32</v>
      </c>
      <c r="D18" s="78" t="s">
        <v>33</v>
      </c>
      <c r="E18" s="9" t="s">
        <v>34</v>
      </c>
      <c r="F18" s="80" t="s">
        <v>35</v>
      </c>
      <c r="G18" s="78" t="s">
        <v>36</v>
      </c>
      <c r="H18" s="80" t="s">
        <v>37</v>
      </c>
      <c r="I18" s="81" t="s">
        <v>38</v>
      </c>
      <c r="J18" s="82" t="s">
        <v>39</v>
      </c>
      <c r="K18" s="82" t="s">
        <v>40</v>
      </c>
      <c r="L18" s="82" t="s">
        <v>41</v>
      </c>
      <c r="M18" s="82" t="s">
        <v>42</v>
      </c>
      <c r="N18" s="82" t="s">
        <v>43</v>
      </c>
      <c r="O18" s="82" t="s">
        <v>44</v>
      </c>
      <c r="P18" s="82" t="s">
        <v>45</v>
      </c>
      <c r="Q18" s="82" t="s">
        <v>46</v>
      </c>
      <c r="R18" s="83" t="s">
        <v>47</v>
      </c>
    </row>
    <row r="19" spans="1:18" ht="22.5" customHeight="1">
      <c r="A19" s="85"/>
      <c r="B19" s="86"/>
      <c r="C19" s="87"/>
      <c r="D19" s="88"/>
      <c r="E19" s="89"/>
      <c r="F19" s="87"/>
      <c r="G19" s="90"/>
      <c r="H19" s="91"/>
      <c r="I19" s="92"/>
      <c r="J19" s="41"/>
      <c r="K19" s="41"/>
      <c r="L19" s="41"/>
      <c r="M19" s="41"/>
      <c r="N19" s="41"/>
      <c r="O19" s="15"/>
      <c r="P19" s="20"/>
      <c r="Q19" s="93"/>
      <c r="R19" s="21"/>
    </row>
    <row r="20" spans="1:18" s="94" customFormat="1" ht="22.5" customHeight="1">
      <c r="A20" s="90"/>
      <c r="B20" s="86"/>
      <c r="C20" s="87"/>
      <c r="D20" s="88"/>
      <c r="E20" s="89"/>
      <c r="F20" s="87"/>
      <c r="G20" s="90"/>
      <c r="H20" s="86"/>
      <c r="I20" s="92"/>
      <c r="J20" s="41"/>
      <c r="K20" s="41"/>
      <c r="L20" s="41"/>
      <c r="M20" s="41"/>
      <c r="N20" s="41"/>
      <c r="O20" s="15"/>
      <c r="P20" s="22"/>
      <c r="Q20" s="93"/>
      <c r="R20" s="21"/>
    </row>
    <row r="21" spans="1:18" ht="22.5" customHeight="1">
      <c r="A21" s="90"/>
      <c r="B21" s="86"/>
      <c r="C21" s="87"/>
      <c r="D21" s="88"/>
      <c r="E21" s="89"/>
      <c r="F21" s="87"/>
      <c r="G21" s="90"/>
      <c r="H21" s="86"/>
      <c r="I21" s="92"/>
      <c r="J21" s="41"/>
      <c r="K21" s="41"/>
      <c r="L21" s="41"/>
      <c r="M21" s="41"/>
      <c r="N21" s="41"/>
      <c r="O21" s="15"/>
      <c r="P21" s="22"/>
      <c r="Q21" s="93"/>
      <c r="R21" s="21"/>
    </row>
    <row r="22" spans="1:18" ht="22.5" customHeight="1">
      <c r="A22" s="90"/>
      <c r="B22" s="86"/>
      <c r="C22" s="87"/>
      <c r="D22" s="88"/>
      <c r="E22" s="89"/>
      <c r="F22" s="87"/>
      <c r="G22" s="90"/>
      <c r="H22" s="86"/>
      <c r="I22" s="92"/>
      <c r="J22" s="41"/>
      <c r="K22" s="41"/>
      <c r="L22" s="41"/>
      <c r="M22" s="41"/>
      <c r="N22" s="41"/>
      <c r="O22" s="15"/>
      <c r="P22" s="22"/>
      <c r="Q22" s="93"/>
      <c r="R22" s="21"/>
    </row>
    <row r="23" spans="1:18" ht="22.5" customHeight="1">
      <c r="A23" s="90"/>
      <c r="B23" s="86"/>
      <c r="C23" s="87"/>
      <c r="D23" s="88"/>
      <c r="E23" s="89"/>
      <c r="F23" s="87"/>
      <c r="G23" s="95"/>
      <c r="H23" s="87"/>
      <c r="I23" s="92"/>
      <c r="J23" s="41"/>
      <c r="K23" s="41"/>
      <c r="L23" s="41"/>
      <c r="M23" s="41"/>
      <c r="N23" s="41"/>
      <c r="O23" s="15"/>
      <c r="P23" s="22"/>
      <c r="Q23" s="93"/>
      <c r="R23" s="21"/>
    </row>
    <row r="24" spans="1:18" ht="22.5" customHeight="1">
      <c r="A24" s="90"/>
      <c r="B24" s="86"/>
      <c r="C24" s="87"/>
      <c r="D24" s="88"/>
      <c r="E24" s="86"/>
      <c r="F24" s="87"/>
      <c r="G24" s="90"/>
      <c r="H24" s="87"/>
      <c r="I24" s="92"/>
      <c r="J24" s="41"/>
      <c r="K24" s="41"/>
      <c r="L24" s="41"/>
      <c r="M24" s="41"/>
      <c r="N24" s="41"/>
      <c r="O24" s="15"/>
      <c r="P24" s="22"/>
      <c r="Q24" s="93"/>
      <c r="R24" s="21"/>
    </row>
    <row r="25" spans="1:18" ht="22.5" customHeight="1">
      <c r="A25" s="90"/>
      <c r="B25" s="86"/>
      <c r="C25" s="87"/>
      <c r="D25" s="88"/>
      <c r="E25" s="86"/>
      <c r="F25" s="87"/>
      <c r="G25" s="90"/>
      <c r="H25" s="87"/>
      <c r="I25" s="92"/>
      <c r="J25" s="41"/>
      <c r="K25" s="41"/>
      <c r="L25" s="41"/>
      <c r="M25" s="41"/>
      <c r="N25" s="41"/>
      <c r="O25" s="15"/>
      <c r="P25" s="22"/>
      <c r="Q25" s="93"/>
      <c r="R25" s="21"/>
    </row>
    <row r="26" spans="1:18" ht="22.5" customHeight="1">
      <c r="A26" s="90"/>
      <c r="B26" s="86"/>
      <c r="C26" s="87"/>
      <c r="D26" s="88"/>
      <c r="E26" s="86"/>
      <c r="F26" s="87"/>
      <c r="G26" s="90"/>
      <c r="H26" s="87"/>
      <c r="I26" s="92"/>
      <c r="J26" s="41"/>
      <c r="K26" s="41"/>
      <c r="L26" s="41"/>
      <c r="M26" s="41"/>
      <c r="N26" s="41"/>
      <c r="O26" s="15"/>
      <c r="P26" s="22"/>
      <c r="Q26" s="93"/>
      <c r="R26" s="21"/>
    </row>
    <row r="27" spans="1:18" ht="22.5" customHeight="1">
      <c r="A27" s="96"/>
      <c r="B27" s="97"/>
      <c r="C27" s="98"/>
      <c r="D27" s="99"/>
      <c r="E27" s="97"/>
      <c r="F27" s="98"/>
      <c r="G27" s="96"/>
      <c r="H27" s="98"/>
      <c r="I27" s="100"/>
      <c r="J27" s="101"/>
      <c r="K27" s="41"/>
      <c r="L27" s="101"/>
      <c r="M27" s="101"/>
      <c r="N27" s="41"/>
      <c r="O27" s="102"/>
      <c r="P27" s="42"/>
      <c r="Q27" s="103"/>
      <c r="R27" s="21"/>
    </row>
    <row r="28" spans="1:18" ht="19.5" customHeight="1">
      <c r="A28" s="6"/>
      <c r="B28" s="104"/>
      <c r="C28" s="104"/>
      <c r="D28" s="104"/>
      <c r="E28" s="104"/>
      <c r="F28" s="104"/>
      <c r="G28" s="104"/>
      <c r="H28" s="104"/>
      <c r="I28" s="104"/>
      <c r="J28" s="105" t="s">
        <v>48</v>
      </c>
      <c r="K28" s="106"/>
      <c r="L28" s="6"/>
      <c r="M28" s="105" t="s">
        <v>48</v>
      </c>
      <c r="N28" s="106"/>
      <c r="O28" s="6"/>
      <c r="P28" s="104"/>
      <c r="Q28" s="105" t="s">
        <v>48</v>
      </c>
      <c r="R28" s="107"/>
    </row>
    <row r="29" spans="1:18" ht="11.25" customHeight="1">
      <c r="A29" s="108" t="s">
        <v>49</v>
      </c>
      <c r="B29" s="29"/>
      <c r="C29" s="29"/>
      <c r="D29" s="61"/>
      <c r="E29" s="29"/>
      <c r="F29" s="29"/>
      <c r="G29" s="61"/>
      <c r="H29" s="109"/>
      <c r="I29" s="61"/>
      <c r="J29" s="110"/>
      <c r="K29" s="29"/>
      <c r="L29" s="29"/>
      <c r="M29" s="110"/>
      <c r="N29" s="29"/>
      <c r="O29" s="29"/>
      <c r="P29" s="29"/>
      <c r="Q29" s="29"/>
      <c r="R29" s="111"/>
    </row>
    <row r="30" spans="1:18" ht="21" customHeight="1">
      <c r="A30" s="112"/>
      <c r="B30" s="91"/>
      <c r="C30" s="113"/>
      <c r="D30" s="114"/>
      <c r="E30" s="91"/>
      <c r="F30" s="113"/>
      <c r="G30" s="112"/>
      <c r="H30" s="113"/>
      <c r="I30" s="115"/>
      <c r="J30" s="116" t="s">
        <v>50</v>
      </c>
      <c r="K30" s="117"/>
      <c r="L30" s="117"/>
      <c r="M30" s="117"/>
      <c r="N30" s="117"/>
      <c r="O30" s="118"/>
      <c r="P30" s="20"/>
      <c r="Q30" s="119"/>
      <c r="R30" s="120"/>
    </row>
    <row r="31" spans="1:18" ht="21" customHeight="1">
      <c r="A31" s="96"/>
      <c r="B31" s="97"/>
      <c r="C31" s="98"/>
      <c r="D31" s="99"/>
      <c r="E31" s="97"/>
      <c r="F31" s="98"/>
      <c r="G31" s="96"/>
      <c r="H31" s="98"/>
      <c r="I31" s="100"/>
      <c r="J31" s="121" t="s">
        <v>51</v>
      </c>
      <c r="K31" s="101"/>
      <c r="L31" s="101"/>
      <c r="M31" s="101"/>
      <c r="N31" s="101"/>
      <c r="O31" s="102"/>
      <c r="P31" s="42"/>
      <c r="Q31" s="103"/>
      <c r="R31" s="43"/>
    </row>
  </sheetData>
  <sheetProtection selectLockedCells="1" selectUnlockedCells="1"/>
  <mergeCells count="1">
    <mergeCell ref="Q11:R13"/>
  </mergeCells>
  <printOptions verticalCentered="1"/>
  <pageMargins left="0.5902777777777778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A26" sqref="A26"/>
    </sheetView>
  </sheetViews>
  <sheetFormatPr defaultColWidth="9.140625" defaultRowHeight="15"/>
  <cols>
    <col min="1" max="1" width="9.00390625" style="1" customWidth="1"/>
    <col min="2" max="2" width="6.8515625" style="1" customWidth="1"/>
    <col min="3" max="3" width="6.00390625" style="1" customWidth="1"/>
    <col min="4" max="4" width="7.8515625" style="1" customWidth="1"/>
    <col min="5" max="5" width="9.7109375" style="1" customWidth="1"/>
    <col min="6" max="6" width="8.421875" style="1" customWidth="1"/>
    <col min="7" max="7" width="7.28125" style="1" customWidth="1"/>
    <col min="8" max="8" width="6.7109375" style="1" customWidth="1"/>
    <col min="9" max="9" width="7.8515625" style="1" customWidth="1"/>
    <col min="10" max="10" width="16.8515625" style="1" customWidth="1"/>
    <col min="11" max="11" width="7.00390625" style="1" customWidth="1"/>
    <col min="12" max="12" width="7.421875" style="1" customWidth="1"/>
    <col min="13" max="13" width="7.140625" style="1" customWidth="1"/>
    <col min="14" max="14" width="6.00390625" style="1" customWidth="1"/>
    <col min="15" max="15" width="6.421875" style="1" customWidth="1"/>
    <col min="16" max="16" width="7.140625" style="1" customWidth="1"/>
    <col min="17" max="17" width="7.28125" style="1" customWidth="1"/>
    <col min="18" max="18" width="6.421875" style="1" customWidth="1"/>
    <col min="19" max="21" width="9.140625" style="1" customWidth="1"/>
    <col min="22" max="23" width="11.7109375" style="1" customWidth="1"/>
    <col min="24" max="16384" width="9.140625" style="1" customWidth="1"/>
  </cols>
  <sheetData>
    <row r="1" spans="1:18" ht="12.75">
      <c r="A1" s="2" t="s">
        <v>0</v>
      </c>
      <c r="B1" s="3"/>
      <c r="C1" s="4" t="s">
        <v>52</v>
      </c>
      <c r="D1" s="5"/>
      <c r="E1" s="5"/>
      <c r="F1" s="5"/>
      <c r="G1" s="5"/>
      <c r="H1" s="6"/>
      <c r="I1" s="7" t="s">
        <v>1</v>
      </c>
      <c r="J1" s="8"/>
      <c r="K1" s="8"/>
      <c r="L1" s="8"/>
      <c r="M1" s="8"/>
      <c r="N1" s="8"/>
      <c r="O1" s="8"/>
      <c r="P1" s="8"/>
      <c r="Q1" s="9" t="s">
        <v>2</v>
      </c>
      <c r="R1" s="10" t="s">
        <v>3</v>
      </c>
    </row>
    <row r="2" spans="1:18" ht="12.75">
      <c r="A2" s="11" t="s">
        <v>4</v>
      </c>
      <c r="B2" s="12"/>
      <c r="C2" s="13" t="s">
        <v>53</v>
      </c>
      <c r="D2" s="14"/>
      <c r="E2" s="14"/>
      <c r="F2" s="15" t="s">
        <v>54</v>
      </c>
      <c r="G2" s="14"/>
      <c r="H2" s="16"/>
      <c r="I2" s="17"/>
      <c r="J2" s="18"/>
      <c r="K2" s="19"/>
      <c r="L2" s="19"/>
      <c r="M2" s="19"/>
      <c r="N2" s="19"/>
      <c r="O2" s="19"/>
      <c r="P2" s="19"/>
      <c r="Q2" s="20" t="s">
        <v>55</v>
      </c>
      <c r="R2" s="21" t="s">
        <v>56</v>
      </c>
    </row>
    <row r="3" spans="1:18" ht="12.75">
      <c r="A3" s="11" t="s">
        <v>5</v>
      </c>
      <c r="B3" s="12"/>
      <c r="C3" s="14" t="s">
        <v>57</v>
      </c>
      <c r="D3" s="14"/>
      <c r="E3" s="14"/>
      <c r="F3" s="15" t="s">
        <v>58</v>
      </c>
      <c r="G3" s="14"/>
      <c r="H3" s="16"/>
      <c r="I3" s="17"/>
      <c r="J3" s="18"/>
      <c r="K3" s="19"/>
      <c r="L3" s="19"/>
      <c r="M3" s="19"/>
      <c r="N3" s="19"/>
      <c r="O3" s="19"/>
      <c r="P3" s="19"/>
      <c r="Q3" s="22"/>
      <c r="R3" s="21"/>
    </row>
    <row r="4" spans="1:18" ht="12.75">
      <c r="A4" s="11" t="s">
        <v>6</v>
      </c>
      <c r="B4" s="12"/>
      <c r="C4" s="14" t="s">
        <v>59</v>
      </c>
      <c r="D4" s="14"/>
      <c r="E4" s="14"/>
      <c r="F4" s="23" t="s">
        <v>60</v>
      </c>
      <c r="G4" s="14"/>
      <c r="H4" s="16"/>
      <c r="I4" s="17"/>
      <c r="J4" s="18" t="s">
        <v>61</v>
      </c>
      <c r="K4" s="19"/>
      <c r="L4" s="19"/>
      <c r="M4" s="19"/>
      <c r="N4" s="19"/>
      <c r="O4" s="19"/>
      <c r="P4" s="19"/>
      <c r="Q4" s="22"/>
      <c r="R4" s="21"/>
    </row>
    <row r="5" spans="1:18" ht="12.75">
      <c r="A5" s="24" t="s">
        <v>7</v>
      </c>
      <c r="B5" s="25"/>
      <c r="C5" s="26" t="s">
        <v>62</v>
      </c>
      <c r="D5" s="27"/>
      <c r="E5" s="27"/>
      <c r="F5" s="27"/>
      <c r="G5" s="27"/>
      <c r="H5" s="16"/>
      <c r="I5" s="17"/>
      <c r="J5" s="19"/>
      <c r="K5" s="19"/>
      <c r="L5" s="19"/>
      <c r="M5" s="19"/>
      <c r="N5" s="19"/>
      <c r="O5" s="19"/>
      <c r="P5" s="19"/>
      <c r="Q5" s="22"/>
      <c r="R5" s="21"/>
    </row>
    <row r="6" spans="1:18" ht="13.5" customHeight="1">
      <c r="A6" s="28"/>
      <c r="B6" s="29"/>
      <c r="C6" s="29"/>
      <c r="D6" s="29"/>
      <c r="E6" s="29"/>
      <c r="F6" s="29"/>
      <c r="G6" s="29"/>
      <c r="H6" s="16"/>
      <c r="I6" s="17"/>
      <c r="J6" s="18" t="s">
        <v>63</v>
      </c>
      <c r="K6" s="19"/>
      <c r="L6" s="19"/>
      <c r="M6" s="19"/>
      <c r="N6" s="19"/>
      <c r="O6" s="19"/>
      <c r="P6" s="19"/>
      <c r="Q6" s="22"/>
      <c r="R6" s="21"/>
    </row>
    <row r="7" spans="1:18" ht="15.75" customHeight="1">
      <c r="A7" s="30" t="s">
        <v>8</v>
      </c>
      <c r="B7" s="31" t="s">
        <v>64</v>
      </c>
      <c r="C7" s="29"/>
      <c r="D7" s="32"/>
      <c r="E7" s="33" t="s">
        <v>9</v>
      </c>
      <c r="F7" s="33" t="s">
        <v>10</v>
      </c>
      <c r="G7" s="9" t="s">
        <v>11</v>
      </c>
      <c r="H7" s="16"/>
      <c r="I7" s="17"/>
      <c r="J7" s="19"/>
      <c r="K7" s="19"/>
      <c r="L7" s="19"/>
      <c r="M7" s="19"/>
      <c r="N7" s="19"/>
      <c r="O7" s="19"/>
      <c r="P7" s="19"/>
      <c r="Q7" s="22"/>
      <c r="R7" s="21"/>
    </row>
    <row r="8" spans="1:18" ht="15.75" customHeight="1">
      <c r="A8" s="16"/>
      <c r="B8" s="34"/>
      <c r="C8" s="29"/>
      <c r="D8" s="35" t="s">
        <v>12</v>
      </c>
      <c r="E8" s="36">
        <v>1468</v>
      </c>
      <c r="F8" s="36">
        <v>1468</v>
      </c>
      <c r="G8" s="37">
        <v>59.2</v>
      </c>
      <c r="H8" s="16"/>
      <c r="I8" s="17"/>
      <c r="J8" s="19"/>
      <c r="K8" s="19"/>
      <c r="L8" s="19"/>
      <c r="M8" s="19"/>
      <c r="N8" s="19"/>
      <c r="O8" s="19"/>
      <c r="P8" s="19"/>
      <c r="Q8" s="22"/>
      <c r="R8" s="21"/>
    </row>
    <row r="9" spans="1:18" ht="15.75" customHeight="1">
      <c r="A9" s="38" t="s">
        <v>13</v>
      </c>
      <c r="B9" s="39" t="s">
        <v>65</v>
      </c>
      <c r="C9" s="29"/>
      <c r="D9" s="40" t="s">
        <v>14</v>
      </c>
      <c r="E9" s="41">
        <v>228</v>
      </c>
      <c r="F9" s="41">
        <v>228</v>
      </c>
      <c r="G9" s="14">
        <v>10.9</v>
      </c>
      <c r="H9" s="16"/>
      <c r="I9" s="122" t="s">
        <v>66</v>
      </c>
      <c r="J9" s="123"/>
      <c r="K9" s="123"/>
      <c r="L9" s="123"/>
      <c r="M9" s="123"/>
      <c r="N9" s="124"/>
      <c r="O9" s="19"/>
      <c r="P9" s="19"/>
      <c r="Q9" s="42"/>
      <c r="R9" s="43"/>
    </row>
    <row r="10" spans="1:18" ht="15.75" customHeight="1">
      <c r="A10" s="44" t="s">
        <v>15</v>
      </c>
      <c r="B10" s="45" t="s">
        <v>67</v>
      </c>
      <c r="C10" s="29"/>
      <c r="D10" s="40" t="s">
        <v>16</v>
      </c>
      <c r="E10" s="41" t="s">
        <v>68</v>
      </c>
      <c r="F10" s="41">
        <v>190</v>
      </c>
      <c r="G10" s="14">
        <v>7</v>
      </c>
      <c r="H10" s="16"/>
      <c r="I10" s="17"/>
      <c r="J10" s="18"/>
      <c r="K10" s="19"/>
      <c r="L10" s="19"/>
      <c r="M10" s="19"/>
      <c r="N10" s="19"/>
      <c r="O10" s="19"/>
      <c r="P10" s="19"/>
      <c r="Q10" s="30" t="s">
        <v>17</v>
      </c>
      <c r="R10" s="46"/>
    </row>
    <row r="11" spans="1:18" ht="15.75" customHeight="1">
      <c r="A11" s="44" t="s">
        <v>18</v>
      </c>
      <c r="B11" s="45" t="s">
        <v>69</v>
      </c>
      <c r="C11" s="29"/>
      <c r="D11" s="40" t="s">
        <v>19</v>
      </c>
      <c r="E11" s="41" t="s">
        <v>68</v>
      </c>
      <c r="F11" s="41" t="s">
        <v>70</v>
      </c>
      <c r="G11" s="14" t="s">
        <v>70</v>
      </c>
      <c r="H11" s="16"/>
      <c r="I11" s="125" t="s">
        <v>71</v>
      </c>
      <c r="J11" s="126"/>
      <c r="K11" s="126"/>
      <c r="L11" s="126"/>
      <c r="M11" s="127"/>
      <c r="N11" s="19"/>
      <c r="O11" s="19"/>
      <c r="P11" s="19"/>
      <c r="Q11" s="47" t="s">
        <v>64</v>
      </c>
      <c r="R11" s="47"/>
    </row>
    <row r="12" spans="1:18" ht="15.75" customHeight="1">
      <c r="A12" s="48" t="s">
        <v>20</v>
      </c>
      <c r="B12" s="49" t="s">
        <v>72</v>
      </c>
      <c r="C12" s="29"/>
      <c r="D12" s="40" t="s">
        <v>21</v>
      </c>
      <c r="E12" s="41">
        <v>120</v>
      </c>
      <c r="F12" s="41" t="s">
        <v>70</v>
      </c>
      <c r="G12" s="14" t="s">
        <v>70</v>
      </c>
      <c r="H12" s="16"/>
      <c r="I12" s="128" t="s">
        <v>73</v>
      </c>
      <c r="J12" s="129"/>
      <c r="K12" s="129"/>
      <c r="L12" s="129"/>
      <c r="M12" s="130"/>
      <c r="N12" s="19"/>
      <c r="O12" s="19"/>
      <c r="P12" s="19"/>
      <c r="Q12" s="47"/>
      <c r="R12" s="47"/>
    </row>
    <row r="13" spans="1:18" ht="15.75" customHeight="1">
      <c r="A13" s="44" t="s">
        <v>22</v>
      </c>
      <c r="B13" s="45" t="s">
        <v>74</v>
      </c>
      <c r="C13" s="29"/>
      <c r="D13" s="50" t="s">
        <v>23</v>
      </c>
      <c r="E13" s="51">
        <v>50</v>
      </c>
      <c r="F13" s="51" t="s">
        <v>70</v>
      </c>
      <c r="G13" s="52" t="s">
        <v>70</v>
      </c>
      <c r="H13" s="16"/>
      <c r="I13" s="131" t="s">
        <v>71</v>
      </c>
      <c r="J13" s="132"/>
      <c r="K13" s="132"/>
      <c r="L13" s="132"/>
      <c r="M13" s="133"/>
      <c r="N13" s="19"/>
      <c r="O13" s="19"/>
      <c r="P13" s="19"/>
      <c r="Q13" s="47"/>
      <c r="R13" s="47"/>
    </row>
    <row r="14" spans="1:18" ht="15.75" customHeight="1">
      <c r="A14" s="53" t="s">
        <v>24</v>
      </c>
      <c r="B14" s="54" t="s">
        <v>75</v>
      </c>
      <c r="C14" s="29"/>
      <c r="D14" s="55" t="s">
        <v>25</v>
      </c>
      <c r="E14" s="56">
        <v>2300</v>
      </c>
      <c r="F14" s="56">
        <v>1886</v>
      </c>
      <c r="G14" s="57">
        <v>77.1</v>
      </c>
      <c r="H14" s="16"/>
      <c r="I14" s="17"/>
      <c r="J14" s="19"/>
      <c r="K14" s="19"/>
      <c r="L14" s="19"/>
      <c r="M14" s="19"/>
      <c r="N14" s="19"/>
      <c r="O14" s="19"/>
      <c r="P14" s="19"/>
      <c r="Q14" s="19"/>
      <c r="R14" s="58"/>
    </row>
    <row r="15" spans="1:18" ht="15.75" customHeight="1">
      <c r="A15" s="59" t="s">
        <v>26</v>
      </c>
      <c r="B15" s="60" t="s">
        <v>76</v>
      </c>
      <c r="C15" s="61"/>
      <c r="D15" s="62" t="s">
        <v>27</v>
      </c>
      <c r="E15" s="63" t="s">
        <v>77</v>
      </c>
      <c r="F15" s="64" t="s">
        <v>28</v>
      </c>
      <c r="G15" s="65" t="s">
        <v>78</v>
      </c>
      <c r="H15" s="66"/>
      <c r="I15" s="67"/>
      <c r="J15" s="68"/>
      <c r="K15" s="68"/>
      <c r="L15" s="68"/>
      <c r="M15" s="68"/>
      <c r="N15" s="68"/>
      <c r="O15" s="68"/>
      <c r="P15" s="68"/>
      <c r="Q15" s="68"/>
      <c r="R15" s="69"/>
    </row>
    <row r="16" spans="1:20" ht="9" customHeight="1">
      <c r="A16" s="70"/>
      <c r="B16" s="71"/>
      <c r="C16" s="72"/>
      <c r="D16" s="73"/>
      <c r="E16" s="73"/>
      <c r="F16" s="73"/>
      <c r="G16" s="71"/>
      <c r="H16" s="72"/>
      <c r="I16" s="71"/>
      <c r="J16" s="71"/>
      <c r="K16" s="71"/>
      <c r="L16" s="71"/>
      <c r="M16" s="71"/>
      <c r="N16" s="71"/>
      <c r="O16" s="71"/>
      <c r="P16" s="71"/>
      <c r="Q16" s="71"/>
      <c r="R16" s="74"/>
      <c r="T16" s="134"/>
    </row>
    <row r="17" spans="1:18" ht="16.5" customHeight="1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1"/>
      <c r="P17" s="75" t="s">
        <v>29</v>
      </c>
      <c r="Q17" s="76" t="s">
        <v>79</v>
      </c>
      <c r="R17" s="77"/>
    </row>
    <row r="18" spans="1:18" s="84" customFormat="1" ht="18.75" customHeight="1">
      <c r="A18" s="78" t="s">
        <v>30</v>
      </c>
      <c r="B18" s="33" t="s">
        <v>31</v>
      </c>
      <c r="C18" s="79" t="s">
        <v>32</v>
      </c>
      <c r="D18" s="78" t="s">
        <v>33</v>
      </c>
      <c r="E18" s="9" t="s">
        <v>34</v>
      </c>
      <c r="F18" s="80" t="s">
        <v>35</v>
      </c>
      <c r="G18" s="78" t="s">
        <v>36</v>
      </c>
      <c r="H18" s="80" t="s">
        <v>37</v>
      </c>
      <c r="I18" s="81" t="s">
        <v>38</v>
      </c>
      <c r="J18" s="82" t="s">
        <v>39</v>
      </c>
      <c r="K18" s="82" t="s">
        <v>40</v>
      </c>
      <c r="L18" s="82" t="s">
        <v>41</v>
      </c>
      <c r="M18" s="82" t="s">
        <v>42</v>
      </c>
      <c r="N18" s="82" t="s">
        <v>43</v>
      </c>
      <c r="O18" s="82" t="s">
        <v>44</v>
      </c>
      <c r="P18" s="82" t="s">
        <v>45</v>
      </c>
      <c r="Q18" s="82" t="s">
        <v>46</v>
      </c>
      <c r="R18" s="83" t="s">
        <v>47</v>
      </c>
    </row>
    <row r="19" spans="1:18" ht="22.5" customHeight="1">
      <c r="A19" s="85" t="s">
        <v>80</v>
      </c>
      <c r="B19" s="86" t="s">
        <v>81</v>
      </c>
      <c r="C19" s="87" t="s">
        <v>82</v>
      </c>
      <c r="D19" s="88" t="s">
        <v>83</v>
      </c>
      <c r="E19" s="89" t="s">
        <v>84</v>
      </c>
      <c r="F19" s="87" t="s">
        <v>85</v>
      </c>
      <c r="G19" s="90" t="s">
        <v>86</v>
      </c>
      <c r="H19" s="91" t="s">
        <v>87</v>
      </c>
      <c r="I19" s="92" t="s">
        <v>88</v>
      </c>
      <c r="J19" s="41" t="s">
        <v>89</v>
      </c>
      <c r="K19" s="41" t="s">
        <v>90</v>
      </c>
      <c r="L19" s="41" t="s">
        <v>91</v>
      </c>
      <c r="M19" s="41" t="s">
        <v>92</v>
      </c>
      <c r="N19" s="41" t="s">
        <v>93</v>
      </c>
      <c r="O19" s="15" t="s">
        <v>93</v>
      </c>
      <c r="P19" s="20" t="s">
        <v>94</v>
      </c>
      <c r="Q19" s="93" t="s">
        <v>95</v>
      </c>
      <c r="R19" s="21" t="s">
        <v>96</v>
      </c>
    </row>
    <row r="20" spans="1:18" s="94" customFormat="1" ht="22.5" customHeight="1">
      <c r="A20" s="90" t="s">
        <v>80</v>
      </c>
      <c r="B20" s="86">
        <v>100</v>
      </c>
      <c r="C20" s="87" t="s">
        <v>97</v>
      </c>
      <c r="D20" s="88" t="s">
        <v>83</v>
      </c>
      <c r="E20" s="89" t="s">
        <v>98</v>
      </c>
      <c r="F20" s="87" t="s">
        <v>99</v>
      </c>
      <c r="G20" s="90" t="s">
        <v>86</v>
      </c>
      <c r="H20" s="86" t="s">
        <v>87</v>
      </c>
      <c r="I20" s="92" t="s">
        <v>100</v>
      </c>
      <c r="J20" s="41" t="s">
        <v>101</v>
      </c>
      <c r="K20" s="41">
        <v>12</v>
      </c>
      <c r="L20" s="41">
        <v>1500</v>
      </c>
      <c r="M20" s="41" t="s">
        <v>102</v>
      </c>
      <c r="N20" s="41" t="s">
        <v>67</v>
      </c>
      <c r="O20" s="15" t="s">
        <v>103</v>
      </c>
      <c r="P20" s="22" t="s">
        <v>104</v>
      </c>
      <c r="Q20" s="93" t="s">
        <v>104</v>
      </c>
      <c r="R20" s="21" t="s">
        <v>70</v>
      </c>
    </row>
    <row r="21" spans="1:18" ht="22.5" customHeight="1">
      <c r="A21" s="90" t="s">
        <v>105</v>
      </c>
      <c r="B21" s="86">
        <v>100</v>
      </c>
      <c r="C21" s="87" t="s">
        <v>106</v>
      </c>
      <c r="D21" s="88" t="s">
        <v>107</v>
      </c>
      <c r="E21" s="89" t="s">
        <v>108</v>
      </c>
      <c r="F21" s="87" t="s">
        <v>109</v>
      </c>
      <c r="G21" s="90" t="s">
        <v>87</v>
      </c>
      <c r="H21" s="86" t="s">
        <v>87</v>
      </c>
      <c r="I21" s="92" t="s">
        <v>110</v>
      </c>
      <c r="J21" s="41" t="s">
        <v>111</v>
      </c>
      <c r="K21" s="41">
        <v>6</v>
      </c>
      <c r="L21" s="41">
        <v>1500</v>
      </c>
      <c r="M21" s="41" t="s">
        <v>112</v>
      </c>
      <c r="N21" s="41" t="s">
        <v>113</v>
      </c>
      <c r="O21" s="15" t="s">
        <v>114</v>
      </c>
      <c r="P21" s="22" t="s">
        <v>115</v>
      </c>
      <c r="Q21" s="93" t="s">
        <v>116</v>
      </c>
      <c r="R21" s="21" t="s">
        <v>117</v>
      </c>
    </row>
    <row r="22" spans="1:18" ht="22.5" customHeight="1">
      <c r="A22" s="90" t="s">
        <v>105</v>
      </c>
      <c r="B22" s="86">
        <v>100</v>
      </c>
      <c r="C22" s="87" t="s">
        <v>118</v>
      </c>
      <c r="D22" s="88" t="s">
        <v>107</v>
      </c>
      <c r="E22" s="89" t="s">
        <v>98</v>
      </c>
      <c r="F22" s="87" t="s">
        <v>119</v>
      </c>
      <c r="G22" s="90" t="s">
        <v>87</v>
      </c>
      <c r="H22" s="86" t="s">
        <v>87</v>
      </c>
      <c r="I22" s="92" t="s">
        <v>120</v>
      </c>
      <c r="J22" s="41" t="s">
        <v>121</v>
      </c>
      <c r="K22" s="41">
        <v>2</v>
      </c>
      <c r="L22" s="41">
        <v>286</v>
      </c>
      <c r="M22" s="41" t="s">
        <v>122</v>
      </c>
      <c r="N22" s="41" t="s">
        <v>123</v>
      </c>
      <c r="O22" s="15" t="s">
        <v>124</v>
      </c>
      <c r="P22" s="22" t="s">
        <v>125</v>
      </c>
      <c r="Q22" s="93" t="s">
        <v>126</v>
      </c>
      <c r="R22" s="21" t="s">
        <v>127</v>
      </c>
    </row>
    <row r="23" spans="1:18" ht="22.5" customHeight="1">
      <c r="A23" s="90"/>
      <c r="B23" s="86"/>
      <c r="C23" s="87"/>
      <c r="D23" s="88"/>
      <c r="E23" s="89"/>
      <c r="F23" s="87"/>
      <c r="G23" s="95"/>
      <c r="H23" s="87"/>
      <c r="I23" s="92"/>
      <c r="J23" s="41"/>
      <c r="K23" s="41"/>
      <c r="L23" s="41"/>
      <c r="M23" s="41"/>
      <c r="N23" s="41"/>
      <c r="O23" s="15"/>
      <c r="P23" s="22"/>
      <c r="Q23" s="93"/>
      <c r="R23" s="21"/>
    </row>
    <row r="24" spans="1:18" ht="22.5" customHeight="1">
      <c r="A24" s="90"/>
      <c r="B24" s="86"/>
      <c r="C24" s="87"/>
      <c r="D24" s="88"/>
      <c r="E24" s="86"/>
      <c r="F24" s="87"/>
      <c r="G24" s="90"/>
      <c r="H24" s="87"/>
      <c r="I24" s="92"/>
      <c r="J24" s="41"/>
      <c r="K24" s="41"/>
      <c r="L24" s="41"/>
      <c r="M24" s="41"/>
      <c r="N24" s="41"/>
      <c r="O24" s="15"/>
      <c r="P24" s="22"/>
      <c r="Q24" s="93"/>
      <c r="R24" s="21"/>
    </row>
    <row r="25" spans="1:18" ht="22.5" customHeight="1">
      <c r="A25" s="90"/>
      <c r="B25" s="86"/>
      <c r="C25" s="87"/>
      <c r="D25" s="88"/>
      <c r="E25" s="86"/>
      <c r="F25" s="87"/>
      <c r="G25" s="90"/>
      <c r="H25" s="87"/>
      <c r="I25" s="92"/>
      <c r="J25" s="41"/>
      <c r="K25" s="41"/>
      <c r="L25" s="41"/>
      <c r="M25" s="41"/>
      <c r="N25" s="41"/>
      <c r="O25" s="15"/>
      <c r="P25" s="22"/>
      <c r="Q25" s="93"/>
      <c r="R25" s="21"/>
    </row>
    <row r="26" spans="1:18" ht="22.5" customHeight="1">
      <c r="A26" s="90"/>
      <c r="B26" s="86"/>
      <c r="C26" s="87"/>
      <c r="D26" s="88"/>
      <c r="E26" s="86"/>
      <c r="F26" s="87"/>
      <c r="G26" s="90"/>
      <c r="H26" s="87"/>
      <c r="I26" s="92"/>
      <c r="J26" s="41"/>
      <c r="K26" s="41"/>
      <c r="L26" s="41"/>
      <c r="M26" s="41"/>
      <c r="N26" s="41"/>
      <c r="O26" s="15"/>
      <c r="P26" s="22"/>
      <c r="Q26" s="93"/>
      <c r="R26" s="21"/>
    </row>
    <row r="27" spans="1:18" ht="22.5" customHeight="1">
      <c r="A27" s="96"/>
      <c r="B27" s="97"/>
      <c r="C27" s="98"/>
      <c r="D27" s="99"/>
      <c r="E27" s="97"/>
      <c r="F27" s="98"/>
      <c r="G27" s="96"/>
      <c r="H27" s="98"/>
      <c r="I27" s="100"/>
      <c r="J27" s="101"/>
      <c r="K27" s="41"/>
      <c r="L27" s="101"/>
      <c r="M27" s="101"/>
      <c r="N27" s="41"/>
      <c r="O27" s="102"/>
      <c r="P27" s="42"/>
      <c r="Q27" s="103"/>
      <c r="R27" s="21"/>
    </row>
    <row r="28" spans="1:18" ht="21.75" customHeight="1">
      <c r="A28" s="6"/>
      <c r="B28" s="104"/>
      <c r="C28" s="104"/>
      <c r="D28" s="104"/>
      <c r="E28" s="104"/>
      <c r="F28" s="104"/>
      <c r="G28" s="104"/>
      <c r="H28" s="104"/>
      <c r="I28" s="104"/>
      <c r="J28" s="105" t="s">
        <v>48</v>
      </c>
      <c r="K28" s="106">
        <v>26</v>
      </c>
      <c r="L28" s="6"/>
      <c r="M28" s="105" t="s">
        <v>48</v>
      </c>
      <c r="N28" s="106" t="s">
        <v>124</v>
      </c>
      <c r="O28" s="6"/>
      <c r="P28" s="104"/>
      <c r="Q28" s="105" t="s">
        <v>48</v>
      </c>
      <c r="R28" s="107" t="s">
        <v>117</v>
      </c>
    </row>
    <row r="29" spans="1:18" ht="11.25" customHeight="1">
      <c r="A29" s="108" t="s">
        <v>49</v>
      </c>
      <c r="B29" s="29"/>
      <c r="C29" s="29"/>
      <c r="D29" s="61"/>
      <c r="E29" s="29"/>
      <c r="F29" s="29"/>
      <c r="G29" s="61"/>
      <c r="H29" s="109"/>
      <c r="I29" s="61"/>
      <c r="J29" s="110"/>
      <c r="K29" s="29"/>
      <c r="L29" s="29"/>
      <c r="M29" s="110"/>
      <c r="N29" s="29"/>
      <c r="O29" s="29"/>
      <c r="P29" s="29"/>
      <c r="Q29" s="29"/>
      <c r="R29" s="111"/>
    </row>
    <row r="30" spans="1:18" ht="21" customHeight="1">
      <c r="A30" s="112" t="s">
        <v>128</v>
      </c>
      <c r="B30" s="91" t="s">
        <v>81</v>
      </c>
      <c r="C30" s="113" t="s">
        <v>129</v>
      </c>
      <c r="D30" s="114" t="s">
        <v>107</v>
      </c>
      <c r="E30" s="91" t="s">
        <v>98</v>
      </c>
      <c r="F30" s="113" t="s">
        <v>130</v>
      </c>
      <c r="G30" s="112" t="s">
        <v>87</v>
      </c>
      <c r="H30" s="113" t="s">
        <v>87</v>
      </c>
      <c r="I30" s="115" t="s">
        <v>131</v>
      </c>
      <c r="J30" s="116" t="s">
        <v>132</v>
      </c>
      <c r="K30" s="117" t="s">
        <v>67</v>
      </c>
      <c r="L30" s="117" t="s">
        <v>133</v>
      </c>
      <c r="M30" s="117" t="s">
        <v>134</v>
      </c>
      <c r="N30" s="117" t="s">
        <v>93</v>
      </c>
      <c r="O30" s="118" t="s">
        <v>68</v>
      </c>
      <c r="P30" s="20" t="s">
        <v>68</v>
      </c>
      <c r="Q30" s="119" t="s">
        <v>68</v>
      </c>
      <c r="R30" s="120" t="s">
        <v>68</v>
      </c>
    </row>
    <row r="31" spans="1:18" ht="21" customHeight="1">
      <c r="A31" s="96" t="s">
        <v>80</v>
      </c>
      <c r="B31" s="97" t="s">
        <v>81</v>
      </c>
      <c r="C31" s="98" t="s">
        <v>135</v>
      </c>
      <c r="D31" s="99" t="s">
        <v>107</v>
      </c>
      <c r="E31" s="97" t="s">
        <v>98</v>
      </c>
      <c r="F31" s="98" t="s">
        <v>136</v>
      </c>
      <c r="G31" s="96" t="s">
        <v>86</v>
      </c>
      <c r="H31" s="98" t="s">
        <v>87</v>
      </c>
      <c r="I31" s="100" t="s">
        <v>137</v>
      </c>
      <c r="J31" s="121" t="s">
        <v>138</v>
      </c>
      <c r="K31" s="101" t="s">
        <v>139</v>
      </c>
      <c r="L31" s="101" t="s">
        <v>91</v>
      </c>
      <c r="M31" s="101" t="s">
        <v>140</v>
      </c>
      <c r="N31" s="101" t="s">
        <v>141</v>
      </c>
      <c r="O31" s="102" t="s">
        <v>68</v>
      </c>
      <c r="P31" s="42" t="s">
        <v>68</v>
      </c>
      <c r="Q31" s="103" t="s">
        <v>68</v>
      </c>
      <c r="R31" s="43" t="s">
        <v>68</v>
      </c>
    </row>
    <row r="33" ht="12.75">
      <c r="A33" s="134" t="s">
        <v>142</v>
      </c>
    </row>
    <row r="35" ht="12.75">
      <c r="A35" s="134" t="s">
        <v>143</v>
      </c>
    </row>
    <row r="36" ht="12.75">
      <c r="A36" s="134" t="s">
        <v>144</v>
      </c>
    </row>
    <row r="37" ht="12.75">
      <c r="A37" s="134" t="s">
        <v>145</v>
      </c>
    </row>
    <row r="39" ht="12.75">
      <c r="A39" s="134" t="s">
        <v>146</v>
      </c>
    </row>
    <row r="40" ht="12.75">
      <c r="A40" s="134" t="s">
        <v>147</v>
      </c>
    </row>
    <row r="41" ht="12.75">
      <c r="A41" s="134" t="s">
        <v>148</v>
      </c>
    </row>
    <row r="43" ht="12.75">
      <c r="A43" s="134" t="s">
        <v>149</v>
      </c>
    </row>
  </sheetData>
  <sheetProtection selectLockedCells="1" selectUnlockedCells="1"/>
  <mergeCells count="1">
    <mergeCell ref="Q11:R13"/>
  </mergeCells>
  <printOptions verticalCentered="1"/>
  <pageMargins left="0.5902777777777778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5"/>
  <cols>
    <col min="1" max="2" width="6.8515625" style="1" customWidth="1"/>
    <col min="3" max="3" width="8.140625" style="1" customWidth="1"/>
    <col min="4" max="4" width="13.00390625" style="1" customWidth="1"/>
    <col min="5" max="5" width="7.00390625" style="1" customWidth="1"/>
    <col min="6" max="7" width="7.7109375" style="1" customWidth="1"/>
    <col min="8" max="8" width="6.8515625" style="1" customWidth="1"/>
    <col min="9" max="9" width="6.7109375" style="1" customWidth="1"/>
    <col min="10" max="16384" width="9.140625" style="1" customWidth="1"/>
  </cols>
  <sheetData>
    <row r="1" spans="1:8" ht="15" customHeight="1">
      <c r="A1" s="135"/>
      <c r="B1" s="136"/>
      <c r="C1" s="136"/>
      <c r="D1" s="29"/>
      <c r="E1" s="137"/>
      <c r="F1" s="29"/>
      <c r="G1" s="29"/>
      <c r="H1" s="29"/>
    </row>
    <row r="2" spans="1:8" ht="15" customHeight="1">
      <c r="A2" s="135"/>
      <c r="B2" s="136"/>
      <c r="C2" s="136"/>
      <c r="D2" s="29"/>
      <c r="E2" s="29"/>
      <c r="F2" s="29"/>
      <c r="G2" s="29"/>
      <c r="H2" s="29"/>
    </row>
    <row r="3" spans="1:8" ht="15" customHeight="1">
      <c r="A3" s="135"/>
      <c r="B3" s="136"/>
      <c r="C3" s="136"/>
      <c r="D3" s="29"/>
      <c r="E3" s="29"/>
      <c r="F3" s="29"/>
      <c r="G3" s="29"/>
      <c r="H3" s="29"/>
    </row>
    <row r="4" spans="1:8" ht="15" customHeight="1">
      <c r="A4" s="135"/>
      <c r="B4" s="136"/>
      <c r="C4" s="136"/>
      <c r="D4" s="29"/>
      <c r="E4" s="29"/>
      <c r="F4" s="29"/>
      <c r="G4" s="29"/>
      <c r="H4" s="29"/>
    </row>
    <row r="5" spans="1:8" ht="15" customHeight="1">
      <c r="A5" s="2" t="s">
        <v>150</v>
      </c>
      <c r="B5" s="138"/>
      <c r="C5" s="139"/>
      <c r="D5" s="140"/>
      <c r="E5" s="141" t="s">
        <v>151</v>
      </c>
      <c r="F5" s="142"/>
      <c r="G5" s="142"/>
      <c r="H5" s="143"/>
    </row>
    <row r="6" spans="1:8" ht="15" customHeight="1">
      <c r="A6" s="11" t="s">
        <v>152</v>
      </c>
      <c r="B6" s="144"/>
      <c r="C6" s="145"/>
      <c r="D6" s="146"/>
      <c r="E6" s="147"/>
      <c r="F6" s="61"/>
      <c r="G6" s="61"/>
      <c r="H6" s="148"/>
    </row>
    <row r="7" spans="1:8" ht="15" customHeight="1">
      <c r="A7" s="11" t="s">
        <v>39</v>
      </c>
      <c r="B7" s="144"/>
      <c r="C7" s="145"/>
      <c r="D7" s="146"/>
      <c r="E7" s="147"/>
      <c r="F7" s="61"/>
      <c r="G7" s="61"/>
      <c r="H7" s="148"/>
    </row>
    <row r="8" spans="1:8" ht="15" customHeight="1">
      <c r="A8" s="11" t="s">
        <v>152</v>
      </c>
      <c r="B8" s="144"/>
      <c r="C8" s="149"/>
      <c r="D8" s="150"/>
      <c r="E8" s="147"/>
      <c r="F8" s="61"/>
      <c r="G8" s="61"/>
      <c r="H8" s="148"/>
    </row>
    <row r="9" spans="1:8" ht="15" customHeight="1">
      <c r="A9" s="151" t="s">
        <v>13</v>
      </c>
      <c r="B9" s="152"/>
      <c r="C9" s="153"/>
      <c r="D9" s="154"/>
      <c r="E9" s="147"/>
      <c r="F9" s="61"/>
      <c r="G9" s="61"/>
      <c r="H9" s="148"/>
    </row>
    <row r="10" spans="1:8" ht="15" customHeight="1">
      <c r="A10" s="155" t="s">
        <v>15</v>
      </c>
      <c r="B10" s="156"/>
      <c r="C10" s="95"/>
      <c r="D10" s="146"/>
      <c r="E10" s="147"/>
      <c r="F10" s="61"/>
      <c r="G10" s="61"/>
      <c r="H10" s="148"/>
    </row>
    <row r="11" spans="1:8" ht="15" customHeight="1">
      <c r="A11" s="155" t="s">
        <v>18</v>
      </c>
      <c r="B11" s="156"/>
      <c r="C11" s="95"/>
      <c r="D11" s="146"/>
      <c r="E11" s="147"/>
      <c r="F11" s="61"/>
      <c r="G11" s="61"/>
      <c r="H11" s="148"/>
    </row>
    <row r="12" spans="1:8" ht="15" customHeight="1">
      <c r="A12" s="155" t="s">
        <v>20</v>
      </c>
      <c r="B12" s="156"/>
      <c r="C12" s="95"/>
      <c r="D12" s="146"/>
      <c r="E12" s="147"/>
      <c r="F12" s="61"/>
      <c r="G12" s="61"/>
      <c r="H12" s="148"/>
    </row>
    <row r="13" spans="1:8" ht="15" customHeight="1">
      <c r="A13" s="155" t="s">
        <v>22</v>
      </c>
      <c r="B13" s="156"/>
      <c r="C13" s="95"/>
      <c r="D13" s="146"/>
      <c r="E13" s="147"/>
      <c r="F13" s="61"/>
      <c r="G13" s="61"/>
      <c r="H13" s="148"/>
    </row>
    <row r="14" spans="1:8" ht="15" customHeight="1">
      <c r="A14" s="155" t="s">
        <v>24</v>
      </c>
      <c r="B14" s="156"/>
      <c r="C14" s="95"/>
      <c r="D14" s="146"/>
      <c r="E14" s="147"/>
      <c r="F14" s="61"/>
      <c r="G14" s="61"/>
      <c r="H14" s="148"/>
    </row>
    <row r="15" spans="1:8" ht="15" customHeight="1">
      <c r="A15" s="157" t="s">
        <v>26</v>
      </c>
      <c r="B15" s="158"/>
      <c r="C15" s="159"/>
      <c r="D15" s="150"/>
      <c r="E15" s="160"/>
      <c r="F15" s="161"/>
      <c r="G15" s="161"/>
      <c r="H15" s="162"/>
    </row>
    <row r="16" spans="1:8" ht="15.75" customHeight="1">
      <c r="A16" s="163" t="s">
        <v>31</v>
      </c>
      <c r="B16" s="79" t="s">
        <v>32</v>
      </c>
      <c r="C16" s="164" t="s">
        <v>38</v>
      </c>
      <c r="D16" s="9" t="s">
        <v>39</v>
      </c>
      <c r="E16" s="9" t="s">
        <v>40</v>
      </c>
      <c r="F16" s="9" t="s">
        <v>41</v>
      </c>
      <c r="G16" s="9" t="s">
        <v>42</v>
      </c>
      <c r="H16" s="10" t="s">
        <v>44</v>
      </c>
    </row>
    <row r="17" spans="1:8" ht="18" customHeight="1">
      <c r="A17" s="165"/>
      <c r="B17" s="166"/>
      <c r="C17" s="166"/>
      <c r="D17" s="166"/>
      <c r="E17" s="166"/>
      <c r="F17" s="166"/>
      <c r="G17" s="166"/>
      <c r="H17" s="167"/>
    </row>
    <row r="18" spans="1:8" ht="18" customHeight="1">
      <c r="A18" s="168"/>
      <c r="B18" s="169"/>
      <c r="C18" s="169"/>
      <c r="D18" s="169"/>
      <c r="E18" s="169"/>
      <c r="F18" s="169"/>
      <c r="G18" s="169"/>
      <c r="H18" s="170"/>
    </row>
    <row r="19" spans="1:8" ht="18" customHeight="1">
      <c r="A19" s="168"/>
      <c r="B19" s="169"/>
      <c r="C19" s="169"/>
      <c r="D19" s="169"/>
      <c r="E19" s="169"/>
      <c r="F19" s="169"/>
      <c r="G19" s="169"/>
      <c r="H19" s="170"/>
    </row>
    <row r="20" spans="1:9" ht="18" customHeight="1">
      <c r="A20" s="168"/>
      <c r="B20" s="169"/>
      <c r="C20" s="169"/>
      <c r="D20" s="169"/>
      <c r="E20" s="169"/>
      <c r="F20" s="169"/>
      <c r="G20" s="169"/>
      <c r="H20" s="170"/>
      <c r="I20" s="171"/>
    </row>
    <row r="21" spans="1:9" ht="18" customHeight="1">
      <c r="A21" s="168"/>
      <c r="B21" s="169"/>
      <c r="C21" s="169"/>
      <c r="D21" s="169"/>
      <c r="E21" s="169"/>
      <c r="F21" s="169"/>
      <c r="G21" s="169"/>
      <c r="H21" s="170"/>
      <c r="I21" s="171"/>
    </row>
    <row r="22" spans="1:9" ht="18" customHeight="1">
      <c r="A22" s="168"/>
      <c r="B22" s="169"/>
      <c r="C22" s="169"/>
      <c r="D22" s="169"/>
      <c r="E22" s="169"/>
      <c r="F22" s="169"/>
      <c r="G22" s="169"/>
      <c r="H22" s="170"/>
      <c r="I22" s="171"/>
    </row>
    <row r="23" spans="1:8" ht="18" customHeight="1">
      <c r="A23" s="168"/>
      <c r="B23" s="169"/>
      <c r="C23" s="169"/>
      <c r="D23" s="169"/>
      <c r="E23" s="169"/>
      <c r="F23" s="169"/>
      <c r="G23" s="169"/>
      <c r="H23" s="170"/>
    </row>
    <row r="24" spans="1:8" ht="18" customHeight="1">
      <c r="A24" s="168"/>
      <c r="B24" s="169"/>
      <c r="C24" s="169"/>
      <c r="D24" s="169"/>
      <c r="E24" s="169"/>
      <c r="F24" s="169"/>
      <c r="G24" s="169"/>
      <c r="H24" s="170"/>
    </row>
    <row r="25" spans="1:8" ht="18" customHeight="1">
      <c r="A25" s="168"/>
      <c r="B25" s="169"/>
      <c r="C25" s="169"/>
      <c r="D25" s="169"/>
      <c r="E25" s="169"/>
      <c r="F25" s="169"/>
      <c r="G25" s="169"/>
      <c r="H25" s="170"/>
    </row>
    <row r="26" spans="1:8" ht="18" customHeight="1">
      <c r="A26" s="172"/>
      <c r="B26" s="173"/>
      <c r="C26" s="173"/>
      <c r="D26" s="173"/>
      <c r="E26" s="173"/>
      <c r="F26" s="173"/>
      <c r="G26" s="173"/>
      <c r="H26" s="174"/>
    </row>
    <row r="27" spans="1:8" ht="12.75">
      <c r="A27" s="16"/>
      <c r="B27" s="29"/>
      <c r="C27" s="29"/>
      <c r="D27" s="110" t="s">
        <v>48</v>
      </c>
      <c r="E27" s="175"/>
      <c r="F27" s="16"/>
      <c r="G27" s="110" t="s">
        <v>48</v>
      </c>
      <c r="H27" s="175"/>
    </row>
    <row r="28" spans="1:8" ht="12.75">
      <c r="A28" s="108" t="s">
        <v>49</v>
      </c>
      <c r="B28" s="29"/>
      <c r="C28" s="29"/>
      <c r="D28" s="29"/>
      <c r="E28" s="29"/>
      <c r="F28" s="29"/>
      <c r="G28" s="29"/>
      <c r="H28" s="176"/>
    </row>
    <row r="29" spans="1:8" ht="12.75">
      <c r="A29" s="165"/>
      <c r="B29" s="166"/>
      <c r="C29" s="166"/>
      <c r="D29" s="177" t="s">
        <v>50</v>
      </c>
      <c r="E29" s="166"/>
      <c r="F29" s="166"/>
      <c r="G29" s="166"/>
      <c r="H29" s="167"/>
    </row>
    <row r="30" spans="1:8" ht="12.75">
      <c r="A30" s="172"/>
      <c r="B30" s="173"/>
      <c r="C30" s="173"/>
      <c r="D30" s="178" t="s">
        <v>51</v>
      </c>
      <c r="E30" s="173"/>
      <c r="F30" s="173"/>
      <c r="G30" s="173"/>
      <c r="H30" s="174"/>
    </row>
    <row r="31" spans="1:8" ht="12.75">
      <c r="A31" s="179"/>
      <c r="B31" s="142"/>
      <c r="C31" s="142"/>
      <c r="D31" s="142"/>
      <c r="E31" s="142"/>
      <c r="F31" s="142"/>
      <c r="G31" s="142"/>
      <c r="H31" s="143"/>
    </row>
    <row r="32" spans="1:8" ht="12.75">
      <c r="A32" s="108" t="s">
        <v>153</v>
      </c>
      <c r="B32" s="61"/>
      <c r="C32" s="61"/>
      <c r="D32" s="61"/>
      <c r="E32" s="61"/>
      <c r="F32" s="61"/>
      <c r="G32" s="61"/>
      <c r="H32" s="148"/>
    </row>
    <row r="33" spans="1:8" ht="12.75">
      <c r="A33" s="147"/>
      <c r="B33" s="61"/>
      <c r="C33" s="61"/>
      <c r="D33" s="61"/>
      <c r="E33" s="61"/>
      <c r="F33" s="61"/>
      <c r="G33" s="61"/>
      <c r="H33" s="148"/>
    </row>
    <row r="34" spans="1:8" ht="12.75">
      <c r="A34" s="147"/>
      <c r="B34" s="61"/>
      <c r="C34" s="61"/>
      <c r="D34" s="61"/>
      <c r="E34" s="61"/>
      <c r="F34" s="61"/>
      <c r="G34" s="61"/>
      <c r="H34" s="148"/>
    </row>
    <row r="35" spans="1:8" ht="12.75">
      <c r="A35" s="147"/>
      <c r="B35" s="61"/>
      <c r="C35" s="61"/>
      <c r="D35" s="61"/>
      <c r="E35" s="61"/>
      <c r="F35" s="61"/>
      <c r="G35" s="61"/>
      <c r="H35" s="148"/>
    </row>
    <row r="36" spans="1:8" ht="12.75">
      <c r="A36" s="147"/>
      <c r="B36" s="61"/>
      <c r="C36" s="61"/>
      <c r="D36" s="61"/>
      <c r="E36" s="61"/>
      <c r="F36" s="61"/>
      <c r="G36" s="61"/>
      <c r="H36" s="148"/>
    </row>
    <row r="37" spans="1:8" ht="12.75">
      <c r="A37" s="147"/>
      <c r="B37" s="61"/>
      <c r="C37" s="61"/>
      <c r="D37" s="61"/>
      <c r="E37" s="61"/>
      <c r="F37" s="61"/>
      <c r="G37" s="61"/>
      <c r="H37" s="148"/>
    </row>
    <row r="38" spans="1:8" ht="12.75">
      <c r="A38" s="147"/>
      <c r="B38" s="61"/>
      <c r="C38" s="61"/>
      <c r="D38" s="61"/>
      <c r="E38" s="61"/>
      <c r="F38" s="61"/>
      <c r="G38" s="61"/>
      <c r="H38" s="148"/>
    </row>
    <row r="39" spans="1:8" ht="12.75">
      <c r="A39" s="147"/>
      <c r="B39" s="61"/>
      <c r="C39" s="61"/>
      <c r="D39" s="61"/>
      <c r="E39" s="61"/>
      <c r="F39" s="61"/>
      <c r="G39" s="61"/>
      <c r="H39" s="148"/>
    </row>
    <row r="40" spans="1:8" ht="12.75">
      <c r="A40" s="160"/>
      <c r="B40" s="161"/>
      <c r="C40" s="161"/>
      <c r="D40" s="161"/>
      <c r="E40" s="161"/>
      <c r="F40" s="161"/>
      <c r="G40" s="161"/>
      <c r="H40" s="162"/>
    </row>
  </sheetData>
  <sheetProtection selectLockedCells="1" selectUnlockedCells="1"/>
  <printOptions verticalCentered="1"/>
  <pageMargins left="0.5902777777777778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65" zoomScaleNormal="65" workbookViewId="0" topLeftCell="A1">
      <selection activeCell="A42" sqref="A42"/>
    </sheetView>
  </sheetViews>
  <sheetFormatPr defaultColWidth="9.140625" defaultRowHeight="15"/>
  <cols>
    <col min="1" max="1" width="31.7109375" style="180" customWidth="1"/>
    <col min="2" max="2" width="13.00390625" style="181" customWidth="1"/>
    <col min="3" max="4" width="15.140625" style="181" customWidth="1"/>
    <col min="5" max="16384" width="9.140625" style="180" customWidth="1"/>
  </cols>
  <sheetData>
    <row r="1" ht="12.75">
      <c r="A1" s="182" t="s">
        <v>154</v>
      </c>
    </row>
    <row r="2" spans="2:256" s="183" customFormat="1" ht="12.75">
      <c r="B2" s="184"/>
      <c r="C2" s="184"/>
      <c r="D2" s="184"/>
      <c r="IV2" s="180"/>
    </row>
    <row r="3" spans="1:256" s="183" customFormat="1" ht="12.75">
      <c r="A3" s="185" t="s">
        <v>155</v>
      </c>
      <c r="B3" s="186"/>
      <c r="C3" s="186"/>
      <c r="D3" s="186"/>
      <c r="IV3" s="180"/>
    </row>
    <row r="4" spans="2:256" s="183" customFormat="1" ht="12.75">
      <c r="B4" s="184"/>
      <c r="C4" s="184"/>
      <c r="D4" s="184"/>
      <c r="IV4" s="180"/>
    </row>
    <row r="5" spans="1:256" s="183" customFormat="1" ht="25.5" customHeight="1">
      <c r="A5" s="187"/>
      <c r="B5" s="188" t="s">
        <v>156</v>
      </c>
      <c r="C5" s="188" t="s">
        <v>157</v>
      </c>
      <c r="D5" s="188" t="s">
        <v>158</v>
      </c>
      <c r="E5" s="189"/>
      <c r="F5" s="189"/>
      <c r="G5" s="189"/>
      <c r="H5" s="189"/>
      <c r="I5" s="189"/>
      <c r="J5" s="189"/>
      <c r="K5" s="189"/>
      <c r="IV5" s="180"/>
    </row>
    <row r="6" spans="1:256" s="183" customFormat="1" ht="25.5" customHeight="1">
      <c r="A6" s="187" t="s">
        <v>12</v>
      </c>
      <c r="B6" s="190">
        <v>1504</v>
      </c>
      <c r="C6" s="191"/>
      <c r="D6" s="192">
        <v>61</v>
      </c>
      <c r="E6" s="189" t="s">
        <v>159</v>
      </c>
      <c r="F6" s="189"/>
      <c r="G6" s="189"/>
      <c r="H6" s="189"/>
      <c r="I6" s="189"/>
      <c r="J6" s="189"/>
      <c r="K6" s="189"/>
      <c r="IV6" s="180"/>
    </row>
    <row r="7" spans="1:256" s="183" customFormat="1" ht="25.5" customHeight="1">
      <c r="A7" s="193" t="s">
        <v>14</v>
      </c>
      <c r="B7" s="194"/>
      <c r="C7" s="195">
        <v>48</v>
      </c>
      <c r="D7" s="192">
        <f>(B7*C7)/1000</f>
        <v>0</v>
      </c>
      <c r="E7" s="189" t="s">
        <v>160</v>
      </c>
      <c r="F7" s="189"/>
      <c r="G7" s="189"/>
      <c r="H7" s="189"/>
      <c r="I7" s="189"/>
      <c r="J7" s="189"/>
      <c r="K7" s="189"/>
      <c r="IV7" s="180"/>
    </row>
    <row r="8" spans="1:256" s="183" customFormat="1" ht="25.5" customHeight="1">
      <c r="A8" s="193" t="s">
        <v>161</v>
      </c>
      <c r="B8" s="194"/>
      <c r="C8" s="195">
        <v>37</v>
      </c>
      <c r="D8" s="192">
        <f>(B8*C8)/1000</f>
        <v>0</v>
      </c>
      <c r="E8" s="189"/>
      <c r="F8" s="189"/>
      <c r="G8" s="189"/>
      <c r="H8" s="189"/>
      <c r="I8" s="189"/>
      <c r="J8" s="189"/>
      <c r="K8" s="189"/>
      <c r="IV8" s="180"/>
    </row>
    <row r="9" spans="1:256" s="183" customFormat="1" ht="25.5" customHeight="1">
      <c r="A9" s="193" t="s">
        <v>162</v>
      </c>
      <c r="B9" s="194"/>
      <c r="C9" s="195">
        <v>73</v>
      </c>
      <c r="D9" s="192">
        <f>(B9*C9)/1000</f>
        <v>0</v>
      </c>
      <c r="E9" s="189"/>
      <c r="F9" s="189"/>
      <c r="G9" s="189"/>
      <c r="H9" s="189"/>
      <c r="I9" s="196"/>
      <c r="J9" s="196"/>
      <c r="K9" s="196"/>
      <c r="L9" s="197"/>
      <c r="M9" s="197"/>
      <c r="IV9" s="180"/>
    </row>
    <row r="10" spans="1:256" s="183" customFormat="1" ht="25.5" customHeight="1">
      <c r="A10" s="193" t="s">
        <v>163</v>
      </c>
      <c r="B10" s="198"/>
      <c r="C10" s="195">
        <v>95</v>
      </c>
      <c r="D10" s="192">
        <f>(B10*C10)/1000</f>
        <v>0</v>
      </c>
      <c r="E10" s="189" t="s">
        <v>164</v>
      </c>
      <c r="F10" s="189"/>
      <c r="G10" s="196"/>
      <c r="H10" s="196"/>
      <c r="I10" s="196"/>
      <c r="J10" s="196"/>
      <c r="K10" s="196"/>
      <c r="L10" s="199"/>
      <c r="M10" s="197"/>
      <c r="IV10" s="180"/>
    </row>
    <row r="11" spans="1:256" s="183" customFormat="1" ht="25.5" customHeight="1">
      <c r="A11" s="193" t="s">
        <v>165</v>
      </c>
      <c r="B11" s="194"/>
      <c r="C11" s="195">
        <v>125</v>
      </c>
      <c r="D11" s="192">
        <f>(B11*C11)/1000</f>
        <v>0</v>
      </c>
      <c r="E11" s="189" t="s">
        <v>166</v>
      </c>
      <c r="F11" s="189"/>
      <c r="G11" s="196"/>
      <c r="H11" s="196"/>
      <c r="I11" s="196" t="s">
        <v>167</v>
      </c>
      <c r="J11" s="196" t="s">
        <v>168</v>
      </c>
      <c r="K11" s="196"/>
      <c r="L11" s="180"/>
      <c r="M11" s="197"/>
      <c r="IV11" s="180"/>
    </row>
    <row r="12" spans="1:256" s="183" customFormat="1" ht="25.5" customHeight="1">
      <c r="A12" s="200" t="s">
        <v>169</v>
      </c>
      <c r="B12" s="201">
        <f>SUM(B6:B11)</f>
        <v>1504</v>
      </c>
      <c r="C12" s="191"/>
      <c r="D12" s="192">
        <f>SUM(D6:D11)</f>
        <v>61</v>
      </c>
      <c r="E12" s="202" t="s">
        <v>170</v>
      </c>
      <c r="F12" s="189"/>
      <c r="G12" s="196"/>
      <c r="H12" s="196" t="s">
        <v>171</v>
      </c>
      <c r="I12" s="196">
        <f>D12</f>
        <v>61</v>
      </c>
      <c r="J12" s="196">
        <f>B12</f>
        <v>1504</v>
      </c>
      <c r="K12" s="196"/>
      <c r="L12" s="180"/>
      <c r="M12" s="197"/>
      <c r="IV12" s="180"/>
    </row>
    <row r="13" spans="1:256" s="183" customFormat="1" ht="25.5" customHeight="1">
      <c r="A13" s="200"/>
      <c r="B13" s="203"/>
      <c r="C13" s="192"/>
      <c r="D13" s="192"/>
      <c r="E13" s="189"/>
      <c r="F13" s="189"/>
      <c r="G13" s="196"/>
      <c r="H13" s="196" t="s">
        <v>172</v>
      </c>
      <c r="I13" s="196">
        <f>D15</f>
        <v>61</v>
      </c>
      <c r="J13" s="196">
        <f>B15</f>
        <v>1504</v>
      </c>
      <c r="K13" s="196"/>
      <c r="L13" s="180"/>
      <c r="M13" s="197"/>
      <c r="IV13" s="180"/>
    </row>
    <row r="14" spans="1:256" s="183" customFormat="1" ht="25.5" customHeight="1">
      <c r="A14" s="193" t="s">
        <v>173</v>
      </c>
      <c r="B14" s="194"/>
      <c r="C14" s="195">
        <v>48</v>
      </c>
      <c r="D14" s="192">
        <f>(B14*C14)/1000</f>
        <v>0</v>
      </c>
      <c r="F14" s="204" t="s">
        <v>174</v>
      </c>
      <c r="G14" s="205"/>
      <c r="H14" s="205"/>
      <c r="I14" s="205"/>
      <c r="J14" s="205"/>
      <c r="K14" s="206"/>
      <c r="L14" s="197"/>
      <c r="M14" s="197"/>
      <c r="IV14" s="180"/>
    </row>
    <row r="15" spans="1:256" s="183" customFormat="1" ht="25.5" customHeight="1">
      <c r="A15" s="187" t="s">
        <v>175</v>
      </c>
      <c r="B15" s="201">
        <f>B12-B14</f>
        <v>1504</v>
      </c>
      <c r="C15" s="191"/>
      <c r="D15" s="192">
        <f>D12-D14</f>
        <v>61</v>
      </c>
      <c r="F15" s="207">
        <v>0</v>
      </c>
      <c r="G15" s="208" t="s">
        <v>176</v>
      </c>
      <c r="H15" s="209" t="s">
        <v>177</v>
      </c>
      <c r="I15" s="209" t="s">
        <v>178</v>
      </c>
      <c r="J15" s="210">
        <f>F15*2.205</f>
        <v>0</v>
      </c>
      <c r="K15" s="211" t="s">
        <v>179</v>
      </c>
      <c r="L15" s="197"/>
      <c r="M15" s="197"/>
      <c r="IV15" s="180"/>
    </row>
    <row r="16" spans="2:256" s="183" customFormat="1" ht="25.5" customHeight="1">
      <c r="B16" s="212" t="str">
        <f>IF(B12&gt;2300,"OVERVEKT","Vekt OK")</f>
        <v>Vekt OK</v>
      </c>
      <c r="C16" s="184"/>
      <c r="D16" s="184"/>
      <c r="F16" s="207">
        <v>0</v>
      </c>
      <c r="G16" s="213" t="s">
        <v>179</v>
      </c>
      <c r="H16" s="213" t="s">
        <v>180</v>
      </c>
      <c r="I16" s="214" t="s">
        <v>178</v>
      </c>
      <c r="J16" s="215">
        <f>F16*0.454</f>
        <v>0</v>
      </c>
      <c r="K16" s="216" t="s">
        <v>176</v>
      </c>
      <c r="IV16" s="180"/>
    </row>
    <row r="17" spans="2:256" s="183" customFormat="1" ht="25.5" customHeight="1">
      <c r="B17" s="184"/>
      <c r="C17" s="184"/>
      <c r="D17" s="184"/>
      <c r="IV17" s="180"/>
    </row>
    <row r="18" spans="2:256" s="183" customFormat="1" ht="25.5" customHeight="1">
      <c r="B18" s="184"/>
      <c r="C18" s="184"/>
      <c r="D18" s="184"/>
      <c r="IV18" s="180"/>
    </row>
    <row r="19" spans="2:256" s="183" customFormat="1" ht="25.5" customHeight="1">
      <c r="B19" s="184"/>
      <c r="C19" s="184"/>
      <c r="D19" s="184"/>
      <c r="IV19" s="180"/>
    </row>
    <row r="20" spans="2:256" s="183" customFormat="1" ht="25.5" customHeight="1">
      <c r="B20" s="184"/>
      <c r="C20" s="184"/>
      <c r="D20" s="184"/>
      <c r="IV20" s="180"/>
    </row>
    <row r="21" spans="2:256" s="183" customFormat="1" ht="25.5" customHeight="1">
      <c r="B21" s="184"/>
      <c r="C21" s="184"/>
      <c r="D21" s="184"/>
      <c r="IV21" s="180"/>
    </row>
    <row r="22" spans="2:256" s="183" customFormat="1" ht="25.5" customHeight="1">
      <c r="B22" s="184"/>
      <c r="C22" s="184"/>
      <c r="D22" s="184"/>
      <c r="IV22" s="180"/>
    </row>
    <row r="23" spans="2:256" s="183" customFormat="1" ht="25.5" customHeight="1">
      <c r="B23" s="184"/>
      <c r="C23" s="184"/>
      <c r="D23" s="184"/>
      <c r="IV23" s="180"/>
    </row>
    <row r="24" spans="2:256" s="183" customFormat="1" ht="25.5" customHeight="1">
      <c r="B24" s="184"/>
      <c r="C24" s="184"/>
      <c r="D24" s="184"/>
      <c r="IV24" s="180"/>
    </row>
    <row r="25" spans="2:256" s="183" customFormat="1" ht="25.5" customHeight="1">
      <c r="B25" s="184"/>
      <c r="C25" s="184"/>
      <c r="D25" s="184"/>
      <c r="IV25" s="180"/>
    </row>
    <row r="26" spans="2:256" s="183" customFormat="1" ht="18">
      <c r="B26" s="184"/>
      <c r="C26" s="184"/>
      <c r="D26" s="184"/>
      <c r="IV26" s="180"/>
    </row>
  </sheetData>
  <sheetProtection sheet="1"/>
  <mergeCells count="1">
    <mergeCell ref="B3:D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Bergane</dc:creator>
  <cp:keywords/>
  <dc:description/>
  <cp:lastModifiedBy/>
  <cp:lastPrinted>2011-05-15T21:22:37Z</cp:lastPrinted>
  <dcterms:created xsi:type="dcterms:W3CDTF">2010-09-22T12:48:59Z</dcterms:created>
  <dcterms:modified xsi:type="dcterms:W3CDTF">2015-01-10T20:25:24Z</dcterms:modified>
  <cp:category/>
  <cp:version/>
  <cp:contentType/>
  <cp:contentStatus/>
  <cp:revision>1</cp:revision>
</cp:coreProperties>
</file>